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1.xml" ContentType="application/vnd.openxmlformats-officedocument.spreadsheetml.comments+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showInkAnnotation="0" updateLinks="never" codeName="ThisWorkbook"/>
  <mc:AlternateContent xmlns:mc="http://schemas.openxmlformats.org/markup-compatibility/2006">
    <mc:Choice Requires="x15">
      <x15ac:absPath xmlns:x15ac="http://schemas.microsoft.com/office/spreadsheetml/2010/11/ac" url="C:\Users\u01m210\Desktop\APQP Workbook\"/>
    </mc:Choice>
  </mc:AlternateContent>
  <xr:revisionPtr revIDLastSave="0" documentId="13_ncr:1_{2D4B3133-A81E-443B-BF37-2B4DE159558B}" xr6:coauthVersionLast="46" xr6:coauthVersionMax="46" xr10:uidLastSave="{00000000-0000-0000-0000-000000000000}"/>
  <bookViews>
    <workbookView xWindow="-110" yWindow="-110" windowWidth="19420" windowHeight="10420" tabRatio="811" firstSheet="1" activeTab="6" xr2:uid="{00000000-000D-0000-FFFF-FFFF00000000}"/>
  </bookViews>
  <sheets>
    <sheet name="WorkSheet" sheetId="2" state="hidden" r:id="rId1"/>
    <sheet name="APQP Front Sheet" sheetId="39" r:id="rId2"/>
    <sheet name="Kick Off Meeting" sheetId="58" r:id="rId3"/>
    <sheet name="Design" sheetId="41" r:id="rId4"/>
    <sheet name="Plant+Process" sheetId="43" r:id="rId5"/>
    <sheet name="Sub-Supplier" sheetId="42" r:id="rId6"/>
    <sheet name="Sub-Supplier Matrix" sheetId="61" r:id="rId7"/>
    <sheet name="Launch Readiness Review" sheetId="56" r:id="rId8"/>
    <sheet name="Timing Plan" sheetId="55" r:id="rId9"/>
    <sheet name="Example Timing Plan" sheetId="60" r:id="rId10"/>
    <sheet name="Revision History" sheetId="53" r:id="rId11"/>
  </sheets>
  <definedNames>
    <definedName name="_1__Customer__Input__Requirements" localSheetId="3">Design!#REF!</definedName>
    <definedName name="_1__Customer__Input__Requirements" localSheetId="4">'Plant+Process'!#REF!</definedName>
    <definedName name="_1__Customer__Input__Requirements" localSheetId="5">'Sub-Supplier'!#REF!</definedName>
    <definedName name="_2__Project_Approval" localSheetId="3">Design!#REF!</definedName>
    <definedName name="_2__Project_Approval" localSheetId="4">'Plant+Process'!#REF!</definedName>
    <definedName name="_2__Project_Approval" localSheetId="5">'Sub-Supplier'!#REF!</definedName>
    <definedName name="_3__DFMEA" localSheetId="5">'Sub-Supplier'!#REF!</definedName>
    <definedName name="_xlnm._FilterDatabase" localSheetId="1" hidden="1">'APQP Front Sheet'!$B$19:$L$54</definedName>
    <definedName name="circle">#REF!</definedName>
    <definedName name="diamond">#REF!</definedName>
    <definedName name="End_Of_File">#REF!</definedName>
    <definedName name="pentagon">#REF!</definedName>
    <definedName name="_xlnm.Print_Area" localSheetId="1">'APQP Front Sheet'!$A$2:$L$56</definedName>
    <definedName name="_xlnm.Print_Area" localSheetId="3">Design!$A$7:$H$80</definedName>
    <definedName name="_xlnm.Print_Area" localSheetId="4">'Plant+Process'!$A$9:$H$106</definedName>
    <definedName name="_xlnm.Print_Area" localSheetId="5">'Sub-Supplier'!$A$7:$H$32</definedName>
    <definedName name="_xlnm.Print_Area">#REF!</definedName>
    <definedName name="_xlnm.Print_Titles" localSheetId="3">Design!$8:$10</definedName>
    <definedName name="_xlnm.Print_Titles" localSheetId="4">'Plant+Process'!$8:$10</definedName>
    <definedName name="_xlnm.Print_Titles" localSheetId="5">'Sub-Supplier'!$8:$10</definedName>
    <definedName name="_xlnm.Print_Titles">#REF!</definedName>
    <definedName name="Sname">#REF!</definedName>
    <definedName name="square">#REF!</definedName>
    <definedName name="stopsign">#REF!</definedName>
    <definedName name="triangl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6" i="55" l="1"/>
  <c r="L4" i="39" l="1"/>
  <c r="E34" i="42"/>
  <c r="D34" i="42"/>
  <c r="E75" i="41" l="1"/>
  <c r="D75" i="41"/>
  <c r="E49" i="41"/>
  <c r="D49" i="41"/>
  <c r="E18" i="41"/>
  <c r="E11" i="41"/>
  <c r="D18" i="41"/>
  <c r="D11" i="41"/>
  <c r="E97" i="56" l="1"/>
  <c r="D97" i="56"/>
  <c r="E93" i="56"/>
  <c r="D93" i="56"/>
  <c r="E89" i="56"/>
  <c r="D89" i="56"/>
  <c r="E85" i="56"/>
  <c r="D85" i="56"/>
  <c r="E64" i="56"/>
  <c r="D64" i="56"/>
  <c r="E58" i="56"/>
  <c r="D58" i="56"/>
  <c r="E52" i="56"/>
  <c r="D52" i="56"/>
  <c r="E43" i="56"/>
  <c r="D43" i="56"/>
  <c r="E21" i="56"/>
  <c r="D21" i="56"/>
  <c r="E11" i="56"/>
  <c r="D11" i="56"/>
  <c r="E20" i="42"/>
  <c r="D20" i="42"/>
  <c r="D11" i="42"/>
  <c r="E104" i="43"/>
  <c r="D104" i="43"/>
  <c r="E98" i="43"/>
  <c r="D98" i="43"/>
  <c r="E93" i="43"/>
  <c r="D93" i="43"/>
  <c r="E32" i="43"/>
  <c r="D32" i="43"/>
  <c r="D15" i="43"/>
  <c r="E11" i="43"/>
  <c r="D11" i="43"/>
  <c r="E68" i="41"/>
  <c r="D68" i="41"/>
  <c r="E59" i="41"/>
  <c r="F25" i="39" s="1"/>
  <c r="D59" i="41"/>
  <c r="E43" i="41"/>
  <c r="D43" i="41"/>
  <c r="E22" i="39" l="1"/>
  <c r="F24" i="39"/>
  <c r="F21" i="39"/>
  <c r="E21" i="39"/>
  <c r="F27" i="39"/>
  <c r="E27" i="39"/>
  <c r="F26" i="39"/>
  <c r="E26" i="39"/>
  <c r="E25" i="39"/>
  <c r="E24" i="39"/>
  <c r="F23" i="39"/>
  <c r="E23" i="39"/>
  <c r="F22" i="39"/>
  <c r="F28" i="39"/>
  <c r="E50" i="39"/>
  <c r="F50" i="39"/>
  <c r="E27" i="56"/>
  <c r="D27" i="56"/>
  <c r="D68" i="43"/>
  <c r="E54" i="43"/>
  <c r="D54" i="43"/>
  <c r="E44" i="43"/>
  <c r="D44" i="43"/>
  <c r="E15" i="55"/>
  <c r="E24" i="60"/>
  <c r="E23" i="60"/>
  <c r="E22" i="60"/>
  <c r="E21" i="60"/>
  <c r="E20" i="60"/>
  <c r="E19" i="60"/>
  <c r="E18" i="60"/>
  <c r="E17" i="60"/>
  <c r="E16" i="60"/>
  <c r="E15" i="60"/>
  <c r="E14" i="60"/>
  <c r="E13" i="60"/>
  <c r="E12" i="60"/>
  <c r="E11" i="60"/>
  <c r="E10" i="60"/>
  <c r="E9" i="60"/>
  <c r="E8" i="60"/>
  <c r="E7" i="60"/>
  <c r="E6" i="60"/>
  <c r="E5" i="60"/>
  <c r="G4" i="60"/>
  <c r="H4" i="60" s="1"/>
  <c r="I4" i="60" s="1"/>
  <c r="J4" i="60" s="1"/>
  <c r="K4" i="60" s="1"/>
  <c r="L4" i="60" s="1"/>
  <c r="M4" i="60" s="1"/>
  <c r="N4" i="60" s="1"/>
  <c r="O4" i="60" s="1"/>
  <c r="P4" i="60" s="1"/>
  <c r="Q4" i="60" s="1"/>
  <c r="R4" i="60" s="1"/>
  <c r="S4" i="60" s="1"/>
  <c r="T4" i="60" s="1"/>
  <c r="U4" i="60" s="1"/>
  <c r="V4" i="60" s="1"/>
  <c r="W4" i="60" s="1"/>
  <c r="X4" i="60" s="1"/>
  <c r="Y4" i="60" s="1"/>
  <c r="Z4" i="60" s="1"/>
  <c r="AA4" i="60" s="1"/>
  <c r="AB4" i="60" s="1"/>
  <c r="AC4" i="60" s="1"/>
  <c r="AD4" i="60" s="1"/>
  <c r="AE4" i="60" s="1"/>
  <c r="AF4" i="60" s="1"/>
  <c r="AG4" i="60" s="1"/>
  <c r="AH4" i="60" s="1"/>
  <c r="AI4" i="60" s="1"/>
  <c r="AJ4" i="60" s="1"/>
  <c r="AK4" i="60" s="1"/>
  <c r="AL4" i="60" s="1"/>
  <c r="AM4" i="60" s="1"/>
  <c r="AN4" i="60" s="1"/>
  <c r="AO4" i="60" s="1"/>
  <c r="AP4" i="60" s="1"/>
  <c r="AQ4" i="60" s="1"/>
  <c r="AR4" i="60" s="1"/>
  <c r="AS4" i="60" s="1"/>
  <c r="AT4" i="60" s="1"/>
  <c r="AU4" i="60" s="1"/>
  <c r="AV4" i="60" s="1"/>
  <c r="AW4" i="60" s="1"/>
  <c r="AX4" i="60" s="1"/>
  <c r="AY4" i="60" s="1"/>
  <c r="AZ4" i="60" s="1"/>
  <c r="BA4" i="60" s="1"/>
  <c r="BB4" i="60" s="1"/>
  <c r="BC4" i="60" s="1"/>
  <c r="BD4" i="60" s="1"/>
  <c r="BE4" i="60" s="1"/>
  <c r="BF4" i="60" s="1"/>
  <c r="BG4" i="60" s="1"/>
  <c r="BH4" i="60" s="1"/>
  <c r="BI4" i="60" s="1"/>
  <c r="BJ4" i="60" s="1"/>
  <c r="BK4" i="60" s="1"/>
  <c r="BL4" i="60" s="1"/>
  <c r="BM4" i="60" s="1"/>
  <c r="BN4" i="60" s="1"/>
  <c r="BO4" i="60" s="1"/>
  <c r="G1" i="60"/>
  <c r="H1" i="60" s="1"/>
  <c r="I1" i="60" s="1"/>
  <c r="J1" i="60" s="1"/>
  <c r="K1" i="60" s="1"/>
  <c r="L1" i="60" s="1"/>
  <c r="M1" i="60" s="1"/>
  <c r="N1" i="60" s="1"/>
  <c r="O1" i="60" s="1"/>
  <c r="P1" i="60" s="1"/>
  <c r="Q1" i="60" s="1"/>
  <c r="R1" i="60" s="1"/>
  <c r="S1" i="60" s="1"/>
  <c r="T1" i="60" s="1"/>
  <c r="U1" i="60" s="1"/>
  <c r="V1" i="60" s="1"/>
  <c r="W1" i="60" s="1"/>
  <c r="X1" i="60" s="1"/>
  <c r="Y1" i="60" s="1"/>
  <c r="Z1" i="60" s="1"/>
  <c r="AA1" i="60" s="1"/>
  <c r="AB1" i="60" s="1"/>
  <c r="AC1" i="60" s="1"/>
  <c r="AD1" i="60" s="1"/>
  <c r="AE1" i="60" s="1"/>
  <c r="AF1" i="60" s="1"/>
  <c r="AG1" i="60" s="1"/>
  <c r="AH1" i="60" s="1"/>
  <c r="AI1" i="60" s="1"/>
  <c r="AJ1" i="60" s="1"/>
  <c r="AK1" i="60" s="1"/>
  <c r="AL1" i="60" s="1"/>
  <c r="AM1" i="60" s="1"/>
  <c r="AN1" i="60" s="1"/>
  <c r="AO1" i="60" s="1"/>
  <c r="AP1" i="60" s="1"/>
  <c r="AQ1" i="60" s="1"/>
  <c r="AR1" i="60" s="1"/>
  <c r="AS1" i="60" s="1"/>
  <c r="AT1" i="60" s="1"/>
  <c r="AU1" i="60" s="1"/>
  <c r="AV1" i="60" s="1"/>
  <c r="AW1" i="60" s="1"/>
  <c r="AX1" i="60" s="1"/>
  <c r="AY1" i="60" s="1"/>
  <c r="AZ1" i="60" s="1"/>
  <c r="BA1" i="60" s="1"/>
  <c r="BB1" i="60" s="1"/>
  <c r="BC1" i="60" s="1"/>
  <c r="BD1" i="60" s="1"/>
  <c r="BE1" i="60" s="1"/>
  <c r="BF1" i="60" s="1"/>
  <c r="BG1" i="60" s="1"/>
  <c r="BH1" i="60" s="1"/>
  <c r="BI1" i="60" s="1"/>
  <c r="BJ1" i="60" s="1"/>
  <c r="BK1" i="60" s="1"/>
  <c r="BL1" i="60" s="1"/>
  <c r="BM1" i="60" s="1"/>
  <c r="BN1" i="60" s="1"/>
  <c r="BO1" i="60" s="1"/>
  <c r="G22" i="39" l="1"/>
  <c r="G50" i="39"/>
  <c r="G21" i="39"/>
  <c r="G26" i="39"/>
  <c r="G23" i="39"/>
  <c r="G27" i="39"/>
  <c r="G24" i="39"/>
  <c r="G25" i="39"/>
  <c r="E11" i="42"/>
  <c r="E24" i="55" l="1"/>
  <c r="E23" i="55"/>
  <c r="E22" i="55"/>
  <c r="E21" i="55"/>
  <c r="E20" i="55"/>
  <c r="E19" i="55"/>
  <c r="E18" i="55"/>
  <c r="E17" i="55"/>
  <c r="E14" i="55"/>
  <c r="E13" i="55"/>
  <c r="E12" i="55"/>
  <c r="E11" i="55"/>
  <c r="E10" i="55"/>
  <c r="E9" i="55"/>
  <c r="E8" i="55"/>
  <c r="E7" i="55"/>
  <c r="E6" i="55"/>
  <c r="E5" i="55"/>
  <c r="G4" i="55"/>
  <c r="H4" i="55" s="1"/>
  <c r="I4" i="55" s="1"/>
  <c r="J4" i="55" s="1"/>
  <c r="K4" i="55" s="1"/>
  <c r="L4" i="55" s="1"/>
  <c r="M4" i="55" s="1"/>
  <c r="N4" i="55" s="1"/>
  <c r="O4" i="55" s="1"/>
  <c r="P4" i="55" s="1"/>
  <c r="Q4" i="55" s="1"/>
  <c r="R4" i="55" s="1"/>
  <c r="S4" i="55" s="1"/>
  <c r="T4" i="55" s="1"/>
  <c r="U4" i="55" s="1"/>
  <c r="V4" i="55" s="1"/>
  <c r="W4" i="55" s="1"/>
  <c r="X4" i="55" s="1"/>
  <c r="Y4" i="55" s="1"/>
  <c r="Z4" i="55" s="1"/>
  <c r="AA4" i="55" s="1"/>
  <c r="AB4" i="55" s="1"/>
  <c r="AC4" i="55" s="1"/>
  <c r="AD4" i="55" s="1"/>
  <c r="AE4" i="55" s="1"/>
  <c r="AF4" i="55" s="1"/>
  <c r="AG4" i="55" s="1"/>
  <c r="AH4" i="55" s="1"/>
  <c r="AI4" i="55" s="1"/>
  <c r="AJ4" i="55" s="1"/>
  <c r="AK4" i="55" s="1"/>
  <c r="AL4" i="55" s="1"/>
  <c r="AM4" i="55" s="1"/>
  <c r="AN4" i="55" s="1"/>
  <c r="AO4" i="55" s="1"/>
  <c r="AP4" i="55" s="1"/>
  <c r="AQ4" i="55" s="1"/>
  <c r="AR4" i="55" s="1"/>
  <c r="AS4" i="55" s="1"/>
  <c r="AT4" i="55" s="1"/>
  <c r="AU4" i="55" s="1"/>
  <c r="AV4" i="55" s="1"/>
  <c r="AW4" i="55" s="1"/>
  <c r="AX4" i="55" s="1"/>
  <c r="AY4" i="55" s="1"/>
  <c r="AZ4" i="55" s="1"/>
  <c r="BA4" i="55" s="1"/>
  <c r="BB4" i="55" s="1"/>
  <c r="BC4" i="55" s="1"/>
  <c r="BD4" i="55" s="1"/>
  <c r="BE4" i="55" s="1"/>
  <c r="BF4" i="55" s="1"/>
  <c r="BG4" i="55" s="1"/>
  <c r="BH4" i="55" s="1"/>
  <c r="BI4" i="55" s="1"/>
  <c r="BJ4" i="55" s="1"/>
  <c r="BK4" i="55" s="1"/>
  <c r="BL4" i="55" s="1"/>
  <c r="BM4" i="55" s="1"/>
  <c r="BN4" i="55" s="1"/>
  <c r="BO4" i="55" s="1"/>
  <c r="G1" i="55"/>
  <c r="H1" i="55" s="1"/>
  <c r="I1" i="55" s="1"/>
  <c r="J1" i="55" s="1"/>
  <c r="K1" i="55" s="1"/>
  <c r="L1" i="55" s="1"/>
  <c r="M1" i="55" s="1"/>
  <c r="N1" i="55" s="1"/>
  <c r="O1" i="55" s="1"/>
  <c r="P1" i="55" s="1"/>
  <c r="Q1" i="55" s="1"/>
  <c r="R1" i="55" s="1"/>
  <c r="S1" i="55" s="1"/>
  <c r="T1" i="55" s="1"/>
  <c r="U1" i="55" s="1"/>
  <c r="V1" i="55" s="1"/>
  <c r="W1" i="55" s="1"/>
  <c r="X1" i="55" s="1"/>
  <c r="Y1" i="55" s="1"/>
  <c r="Z1" i="55" s="1"/>
  <c r="AA1" i="55" s="1"/>
  <c r="AB1" i="55" s="1"/>
  <c r="AC1" i="55" s="1"/>
  <c r="AD1" i="55" s="1"/>
  <c r="AE1" i="55" s="1"/>
  <c r="AF1" i="55" s="1"/>
  <c r="AG1" i="55" s="1"/>
  <c r="AH1" i="55" s="1"/>
  <c r="AI1" i="55" s="1"/>
  <c r="AJ1" i="55" s="1"/>
  <c r="AK1" i="55" s="1"/>
  <c r="AL1" i="55" s="1"/>
  <c r="AM1" i="55" s="1"/>
  <c r="AN1" i="55" s="1"/>
  <c r="AO1" i="55" s="1"/>
  <c r="AP1" i="55" s="1"/>
  <c r="AQ1" i="55" s="1"/>
  <c r="AR1" i="55" s="1"/>
  <c r="AS1" i="55" s="1"/>
  <c r="AT1" i="55" s="1"/>
  <c r="AU1" i="55" s="1"/>
  <c r="AV1" i="55" s="1"/>
  <c r="AW1" i="55" s="1"/>
  <c r="AX1" i="55" s="1"/>
  <c r="AY1" i="55" s="1"/>
  <c r="AZ1" i="55" s="1"/>
  <c r="BA1" i="55" s="1"/>
  <c r="BB1" i="55" s="1"/>
  <c r="BC1" i="55" s="1"/>
  <c r="BD1" i="55" s="1"/>
  <c r="BE1" i="55" s="1"/>
  <c r="BF1" i="55" s="1"/>
  <c r="BG1" i="55" s="1"/>
  <c r="BH1" i="55" s="1"/>
  <c r="BI1" i="55" s="1"/>
  <c r="BJ1" i="55" s="1"/>
  <c r="BK1" i="55" s="1"/>
  <c r="BL1" i="55" s="1"/>
  <c r="BM1" i="55" s="1"/>
  <c r="BN1" i="55" s="1"/>
  <c r="BO1" i="55" s="1"/>
  <c r="Q45" i="42" l="1"/>
  <c r="P45" i="42"/>
  <c r="N45" i="42"/>
  <c r="M45" i="42"/>
  <c r="J45" i="42"/>
  <c r="K44" i="42"/>
  <c r="Q39" i="42"/>
  <c r="P39" i="42"/>
  <c r="N39" i="42"/>
  <c r="M39" i="42"/>
  <c r="J39" i="42"/>
  <c r="K38" i="42"/>
  <c r="E68" i="43"/>
  <c r="E15" i="43"/>
  <c r="E49" i="39" l="1"/>
  <c r="F49" i="39"/>
  <c r="E48" i="39"/>
  <c r="F48" i="39"/>
  <c r="E47" i="39"/>
  <c r="F47" i="39"/>
  <c r="E46" i="39"/>
  <c r="F46" i="39"/>
  <c r="E45" i="39"/>
  <c r="F45" i="39"/>
  <c r="E44" i="39"/>
  <c r="F44" i="39"/>
  <c r="E43" i="39"/>
  <c r="F43" i="39"/>
  <c r="E42" i="39"/>
  <c r="F42" i="39"/>
  <c r="E41" i="39"/>
  <c r="F41" i="39"/>
  <c r="F40" i="39"/>
  <c r="E40" i="39"/>
  <c r="E39" i="39"/>
  <c r="F39" i="39"/>
  <c r="E38" i="39"/>
  <c r="F38" i="39"/>
  <c r="E37" i="39"/>
  <c r="F37" i="39"/>
  <c r="F35" i="39"/>
  <c r="E34" i="39"/>
  <c r="F30" i="39"/>
  <c r="E30" i="39"/>
  <c r="E35" i="39"/>
  <c r="F34" i="39"/>
  <c r="F31" i="39"/>
  <c r="E36" i="39"/>
  <c r="E33" i="39"/>
  <c r="E31" i="39"/>
  <c r="E32" i="39"/>
  <c r="F32" i="39"/>
  <c r="F33" i="39"/>
  <c r="E29" i="39"/>
  <c r="E28" i="39"/>
  <c r="F29" i="39"/>
  <c r="R9" i="39" l="1"/>
  <c r="R8" i="39"/>
  <c r="R6" i="39"/>
  <c r="R5" i="39"/>
  <c r="G28" i="39"/>
  <c r="G32" i="39"/>
  <c r="G35" i="39"/>
  <c r="G40" i="39"/>
  <c r="G37" i="39"/>
  <c r="G41" i="39"/>
  <c r="G45" i="39"/>
  <c r="G49" i="39"/>
  <c r="G29" i="39"/>
  <c r="G30" i="39"/>
  <c r="G46" i="39"/>
  <c r="G39" i="39"/>
  <c r="G43" i="39"/>
  <c r="G47" i="39"/>
  <c r="G38" i="39"/>
  <c r="G34" i="39"/>
  <c r="G33" i="39"/>
  <c r="G44" i="39"/>
  <c r="G48" i="39"/>
  <c r="G42" i="39"/>
  <c r="G31" i="39"/>
  <c r="F36" i="39"/>
  <c r="G36" i="3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Branson, Stephen G</author>
  </authors>
  <commentList>
    <comment ref="F1" authorId="0" shapeId="0" xr:uid="{00000000-0006-0000-0800-000001000000}">
      <text>
        <r>
          <rPr>
            <b/>
            <sz val="9"/>
            <color indexed="81"/>
            <rFont val="Tahoma"/>
            <family val="2"/>
          </rPr>
          <t>you can enter date the week before kick-off meeting to set calendar.    Chose a monday</t>
        </r>
        <r>
          <rPr>
            <sz val="9"/>
            <color indexed="81"/>
            <rFont val="Tahoma"/>
            <family val="2"/>
          </rPr>
          <t xml:space="preserve">
</t>
        </r>
      </text>
    </comment>
  </commentList>
</comments>
</file>

<file path=xl/sharedStrings.xml><?xml version="1.0" encoding="utf-8"?>
<sst xmlns="http://schemas.openxmlformats.org/spreadsheetml/2006/main" count="899" uniqueCount="605">
  <si>
    <t>Are critical processes, control points for customer designated characteristics and / or critical processes / product characteristics included and highlighted?</t>
  </si>
  <si>
    <t>9)</t>
  </si>
  <si>
    <t>Does the floor plan have clearly marked areas for all materials, tools, and equipment at each operation?</t>
  </si>
  <si>
    <t>Has sufficient space been allocated for all equipment?</t>
  </si>
  <si>
    <t>Have controls been established to eliminate the potential for an operation, including outside processing, to contaminate or mix similar products?</t>
  </si>
  <si>
    <t>Is there a recruitment and training plan that meets the needs of ramp-up, and production  processes at full 'run at rate'  that includes quality inspection and maintenance support?</t>
  </si>
  <si>
    <t>Is there a training matrix by employee skill level showing numbers and training required?</t>
  </si>
  <si>
    <t>10)</t>
  </si>
  <si>
    <t>Is the timing plan for new manufacturing equipment developed, reviewed and monitored?</t>
  </si>
  <si>
    <t>Does the procurement and installation meet the customer timing requirements?</t>
  </si>
  <si>
    <t xml:space="preserve">Are run off with intended production rates scheduled and carried out at  equipment suppliers. Results meet capacity and quality targets? </t>
  </si>
  <si>
    <t>Does run off at manufacturing installation meet the process parameters as defined at production rates scheduled?</t>
  </si>
  <si>
    <t>Have capability studies been scheduled and carried out at manufacturing site, measurements done in representative quantities, with results that meet the customer requirements?</t>
  </si>
  <si>
    <t>11)</t>
  </si>
  <si>
    <t>Is the timing plan for new tooling developed, reviewed and monitored?</t>
  </si>
  <si>
    <t>17)</t>
  </si>
  <si>
    <t>Measuring and Test Equipment</t>
  </si>
  <si>
    <t>Have all test and measurement equipment requirements been defined and communicated to suppliers?</t>
  </si>
  <si>
    <t>Is the procurement and installation of measurement equipment on time?</t>
  </si>
  <si>
    <t>20)</t>
  </si>
  <si>
    <t>21)</t>
  </si>
  <si>
    <t>Prototype Process FMEA</t>
  </si>
  <si>
    <t>Is the Process FMEA started, are the functions needed part of the FMEA team</t>
  </si>
  <si>
    <t>Have corrective actions been defined, reviewed and verified?</t>
  </si>
  <si>
    <t>Does the match the Process Flow?</t>
  </si>
  <si>
    <t>22)</t>
  </si>
  <si>
    <t>Prototype Control Plan</t>
  </si>
  <si>
    <t>Does the control plan match the Process Flow and PFMEA</t>
  </si>
  <si>
    <t>Are sample sizes for dimensional measurements, material and functional tests adequate for prototype builds?</t>
  </si>
  <si>
    <t>23)</t>
  </si>
  <si>
    <t>Operator Inspection / Process Instructions</t>
  </si>
  <si>
    <t>Are inspection instructions available that define checking frequencies, sample sizes, acceptance standards and test specifications?</t>
  </si>
  <si>
    <t>24)</t>
  </si>
  <si>
    <t>Is the customers schedule known and understood?</t>
  </si>
  <si>
    <t>Does the delivery frequency agree with the customer RFQ?</t>
  </si>
  <si>
    <t>Has a transport provider been agreed?</t>
  </si>
  <si>
    <t>If required; Has a Logistics FMEA been completed, and updated?</t>
  </si>
  <si>
    <t>Has internal transport, WIP controls, storage space, etc. been defined?</t>
  </si>
  <si>
    <t>25)</t>
  </si>
  <si>
    <t>Packaging Internal / External</t>
  </si>
  <si>
    <t>Has a packaging and logistics trial been scheduled to assess risk for handling, cleanliness, damage, identification and procurement costs?</t>
  </si>
  <si>
    <t>Will sufficient packaging be available for a significant production run and support full volume production?</t>
  </si>
  <si>
    <t>26)</t>
  </si>
  <si>
    <t>Safety and Environment</t>
  </si>
  <si>
    <t>30)</t>
  </si>
  <si>
    <t>Are additional checks in place for pre-launch activities for critical processes, control points for customer designated characteristics and / or critical processes / product characteristics included and highlighted?</t>
  </si>
  <si>
    <t>Is there a manufacturing floor plan showing where the equipment, material flow is located in the manufacturing site?</t>
  </si>
  <si>
    <t>Are 8D activities that have resulted from CV and DV testing been captured on the PFMEA. Have the corrective actions been verified, validated and RPN's re-scored?</t>
  </si>
  <si>
    <t>Does the Control Plan track the process steps in the Process Flow chart and the PFMEA?</t>
  </si>
  <si>
    <t>Has test and measuring equipment been identified, is it included in the timing plan and progress being monitored?</t>
  </si>
  <si>
    <t>Have all test and measurement requirements been defined and communicated to the suppliers?</t>
  </si>
  <si>
    <t>Is procurement and installation of test and measurement equipment on time?</t>
  </si>
  <si>
    <t>Are manning and necessary trained personnel available to maintain volume production?</t>
  </si>
  <si>
    <t>Are all Design Validation documentation complete and DV issues / 8D's closed with countermeasures in place?</t>
  </si>
  <si>
    <t>Have all component and assembly drawings been updated and released?</t>
  </si>
  <si>
    <t>Has all production documentation been completed and released to manufacturing?</t>
  </si>
  <si>
    <t>Has the Production trial run been scheduled with adequate quantity of parts that represents Production Rates</t>
  </si>
  <si>
    <t>Can customers peak planned capacity be achieved at representative production runs and at costed rates?</t>
  </si>
  <si>
    <t>Responsibility</t>
  </si>
  <si>
    <t>R</t>
  </si>
  <si>
    <t>G</t>
  </si>
  <si>
    <t>Y</t>
  </si>
  <si>
    <t>List for Validation</t>
  </si>
  <si>
    <t xml:space="preserve">Customer: </t>
  </si>
  <si>
    <t xml:space="preserve">Report Date: </t>
  </si>
  <si>
    <t>Planned
Date</t>
  </si>
  <si>
    <t>Closed
Date</t>
  </si>
  <si>
    <t>Resp.
Initials</t>
  </si>
  <si>
    <t xml:space="preserve">Remarks </t>
  </si>
  <si>
    <t>Current</t>
  </si>
  <si>
    <t>Last</t>
  </si>
  <si>
    <t>Trend</t>
  </si>
  <si>
    <t>Drawings and Specifications</t>
  </si>
  <si>
    <t>Preliminary Process Flow Diagram</t>
  </si>
  <si>
    <t>Utilities Plan, Layout Plan &amp; Manpower Plan</t>
  </si>
  <si>
    <t>Capital Equipment Plan</t>
  </si>
  <si>
    <t>Tooling</t>
  </si>
  <si>
    <t>Preliminary Bill of Materials</t>
  </si>
  <si>
    <t>Design Failure Mode Analysis (DFMEA)</t>
  </si>
  <si>
    <t>Pre-Production Process Flow Diagram</t>
  </si>
  <si>
    <t>Pre-Production Control Plan</t>
  </si>
  <si>
    <t>Preliminary Capability Studies</t>
  </si>
  <si>
    <t>Production Test and Measuring Equipment</t>
  </si>
  <si>
    <t>Planned Maintenance and Key Spares Requirement</t>
  </si>
  <si>
    <t>Process Capacity Sign-off</t>
  </si>
  <si>
    <t xml:space="preserve">Date </t>
  </si>
  <si>
    <t>Quality Representative</t>
  </si>
  <si>
    <t>Customer Representative</t>
  </si>
  <si>
    <t>Target 
Date
for
Completion</t>
  </si>
  <si>
    <t>Project Element</t>
  </si>
  <si>
    <t>Key Requirements</t>
  </si>
  <si>
    <t>Comments</t>
  </si>
  <si>
    <t>1)</t>
  </si>
  <si>
    <t>Element Responsibility:</t>
  </si>
  <si>
    <t>3)</t>
  </si>
  <si>
    <t>4)</t>
  </si>
  <si>
    <t>5)</t>
  </si>
  <si>
    <t>6)</t>
  </si>
  <si>
    <t>2)</t>
  </si>
  <si>
    <t>Have all design changes been incorporated into the latest specifications and drawings?</t>
  </si>
  <si>
    <t>Do design changes have an impact on the timing plan and the customer Material Required Dates?</t>
  </si>
  <si>
    <t>7)</t>
  </si>
  <si>
    <t>Is a complete set of drawings (schematic, mechanical, layout) available and released for the latest level product?</t>
  </si>
  <si>
    <t>Manufacturing</t>
  </si>
  <si>
    <t>12)</t>
  </si>
  <si>
    <t>Is the Bill of Materials complete and costed, Does it meet the business target?</t>
  </si>
  <si>
    <t>Are component standards defined?</t>
  </si>
  <si>
    <t>Is the BOM full volume capable?</t>
  </si>
  <si>
    <t>Is the BOM available and released?</t>
  </si>
  <si>
    <t>13)</t>
  </si>
  <si>
    <t>DFMEA</t>
  </si>
  <si>
    <t>Has the initial DFMEA been compiled. Are the functions needed reviewed by a Cross-Functional team?</t>
  </si>
  <si>
    <t>Has the DFMEA been reviewed after design and / drawing revisions?</t>
  </si>
  <si>
    <t>Is the design in accordance with the functional requirements?</t>
  </si>
  <si>
    <t>Is a complete set of drawings (schematic, mechanical, layout) available?</t>
  </si>
  <si>
    <t>Are there any unproven new technologies or design features?</t>
  </si>
  <si>
    <t>Are there any new manufacturing processes required?</t>
  </si>
  <si>
    <t>Are failed items during production validation testing covered by corrective actions (8D); are corrective actions verified and retested?</t>
  </si>
  <si>
    <t>27)</t>
  </si>
  <si>
    <t>Are there any further design changes planned?</t>
  </si>
  <si>
    <t>28)</t>
  </si>
  <si>
    <t>Has DV testing passed successfully?</t>
  </si>
  <si>
    <t>Do the DV results meet the customer specification requirements?</t>
  </si>
  <si>
    <t>29)</t>
  </si>
  <si>
    <t>Are the drawings / specifications / BOM released?</t>
  </si>
  <si>
    <t>Are test parts representative of a production source?</t>
  </si>
  <si>
    <t>Have all specifications and drawings been agreed by the production source?</t>
  </si>
  <si>
    <t>Are the chosen designs and processes capable of mass production?</t>
  </si>
  <si>
    <t>14)</t>
  </si>
  <si>
    <t>Has a Sub-supplier been selected, are parts identified?</t>
  </si>
  <si>
    <t xml:space="preserve">Have long lead and high risk suppliers been identified, has a plan to manage them been developed? </t>
  </si>
  <si>
    <t>Have all specifications and drawings been raised, completed and  released?</t>
  </si>
  <si>
    <t>Sub Supplier Selection - Prototypes</t>
  </si>
  <si>
    <t>Has a Sub-supplier been selected, to build outsourced Prototype Parts?</t>
  </si>
  <si>
    <t>Have current manufacturing drawings been issued internally and Sub-supplier plant?</t>
  </si>
  <si>
    <t>Has a manufacturing feasibility commitment been agreed that the Prototype design can be manufactured, assembled, meet required material dates and quantities?</t>
  </si>
  <si>
    <t>15)</t>
  </si>
  <si>
    <t>Is a capital equipment timing plan developed, monitored?</t>
  </si>
  <si>
    <t>Have capital equipment suppliers been identified and documented?</t>
  </si>
  <si>
    <t>Have capital equipment specifications (including capability requirements)  been raised and released?</t>
  </si>
  <si>
    <t>Are try-out schedules at supplier / manufacturing site agreed and understood.</t>
  </si>
  <si>
    <t>Sub Supplier - Tooling</t>
  </si>
  <si>
    <t>Has a  tooling timing plan been developed, monitored?</t>
  </si>
  <si>
    <t>Have tooling suppliers been identified and documented?</t>
  </si>
  <si>
    <t>Have tooling equipment specifications (including capability requirements)  been raised and released?</t>
  </si>
  <si>
    <t>8)</t>
  </si>
  <si>
    <t>Does the flow chart show all operation, control points from incoming goods to dispatch; Is the planned manufacturing flow adequate and without major risk?</t>
  </si>
  <si>
    <t>Have purchase orders been approved and released?</t>
  </si>
  <si>
    <t xml:space="preserve">Program: </t>
  </si>
  <si>
    <t>Entering the Team</t>
  </si>
  <si>
    <t>Leaving the Team</t>
  </si>
  <si>
    <t>Date for the Team</t>
  </si>
  <si>
    <t xml:space="preserve"> GYR Status</t>
  </si>
  <si>
    <t>Navistar Inc.</t>
  </si>
  <si>
    <t>Are instructions available on how to proceed with non-conforming material; i.e. Analysis, rework, disposition of NC material / returned material?</t>
  </si>
  <si>
    <t>If NOT APPLICABLE Element is left blank</t>
  </si>
  <si>
    <t xml:space="preserve">Design Verification Requirements </t>
  </si>
  <si>
    <t xml:space="preserve">Design Verification Test Review </t>
  </si>
  <si>
    <t xml:space="preserve">Pre-Production Process Failure Mode Analysis </t>
  </si>
  <si>
    <t xml:space="preserve">Design DVP&amp;R </t>
  </si>
  <si>
    <t>Date</t>
  </si>
  <si>
    <t xml:space="preserve">Part Number: </t>
  </si>
  <si>
    <t xml:space="preserve">Supplier Name: </t>
  </si>
  <si>
    <t xml:space="preserve">Part Name: </t>
  </si>
  <si>
    <t>Yes</t>
  </si>
  <si>
    <t>No</t>
  </si>
  <si>
    <t>A</t>
  </si>
  <si>
    <t>B</t>
  </si>
  <si>
    <t>Date:</t>
  </si>
  <si>
    <t>Design Review</t>
  </si>
  <si>
    <t>Are risks identified for meeting durability and reliability goals. Where identified are plans in place to reduce risks?</t>
  </si>
  <si>
    <t>Design Verification Requirements</t>
  </si>
  <si>
    <t>2.1.1</t>
  </si>
  <si>
    <t>2.1.2</t>
  </si>
  <si>
    <t>2.1.3</t>
  </si>
  <si>
    <t>2.2.1</t>
  </si>
  <si>
    <t>16)</t>
  </si>
  <si>
    <t>18)</t>
  </si>
  <si>
    <t>19)</t>
  </si>
  <si>
    <t>Explain:</t>
  </si>
  <si>
    <t>Key Project Milestone</t>
  </si>
  <si>
    <t>Are returnable containers required?</t>
  </si>
  <si>
    <t>Are there any Pre-Prototype/Prototype requirements?</t>
  </si>
  <si>
    <t xml:space="preserve">List them below: </t>
  </si>
  <si>
    <t>Supplier Promise Date</t>
  </si>
  <si>
    <t>Key Activities from the APQP Project Plan</t>
  </si>
  <si>
    <t>Enter estimated PPAP Submission Date:</t>
  </si>
  <si>
    <t xml:space="preserve">Enter number of Cavities / Molds to submit for PPAP: </t>
  </si>
  <si>
    <t xml:space="preserve">Enter number of parts per Cavity / Mold in PPAP production run: </t>
  </si>
  <si>
    <t xml:space="preserve">Enter the name of the person you will submit PPAP to: </t>
  </si>
  <si>
    <t>     </t>
  </si>
  <si>
    <t>Navistar Attendees:</t>
  </si>
  <si>
    <t>Supplier Attendees:</t>
  </si>
  <si>
    <t>Advanced Supplier Quality Engineer</t>
  </si>
  <si>
    <t>Quality Manager</t>
  </si>
  <si>
    <t>Product/Design Release Engineer</t>
  </si>
  <si>
    <t>Program Manager</t>
  </si>
  <si>
    <t>Manufacturing Engineer</t>
  </si>
  <si>
    <t>Materials Representative</t>
  </si>
  <si>
    <t>Quality Engineer</t>
  </si>
  <si>
    <t>Plant Quality Manager</t>
  </si>
  <si>
    <t xml:space="preserve">B. Number of tool sets required </t>
  </si>
  <si>
    <t>C. Number of machines/lines/cells required</t>
  </si>
  <si>
    <t>D. Capacity per tool set</t>
  </si>
  <si>
    <t>F. Number of shifts per day</t>
  </si>
  <si>
    <t>E. Number of work hours per day</t>
  </si>
  <si>
    <t>G. Number of days per week</t>
  </si>
  <si>
    <t>Submission Level (1- 5)</t>
  </si>
  <si>
    <t>Part number(s):</t>
  </si>
  <si>
    <t>Part Description:</t>
  </si>
  <si>
    <t>Supplier Code:</t>
  </si>
  <si>
    <t>Supplier Name:</t>
  </si>
  <si>
    <t>Supplier Location:</t>
  </si>
  <si>
    <t>Enter lead time for tooling (wks):</t>
  </si>
  <si>
    <t>Are there any packaging issues left to resolve (such as alternative packaging, dunnage, protective sleeves)?</t>
  </si>
  <si>
    <t xml:space="preserve">Are any new equipment, tooling, gages, special fixtures or test equipment needed to produce this part? </t>
  </si>
  <si>
    <t>Email / Phone</t>
  </si>
  <si>
    <t>Product and Process Sign-off (Phase-2 Parts)</t>
  </si>
  <si>
    <t>Rev. No.</t>
  </si>
  <si>
    <t>Effective Date</t>
  </si>
  <si>
    <t>Revision History</t>
  </si>
  <si>
    <t>New form ISQ-005-FO for ISQ (KdW, 10/19/2012)</t>
  </si>
  <si>
    <t>Status GYR</t>
  </si>
  <si>
    <t>R/1000</t>
  </si>
  <si>
    <t xml:space="preserve"> PPM</t>
  </si>
  <si>
    <t xml:space="preserve">SECTION 5 – SUPPLIER QUALITY PERFORMANCE </t>
  </si>
  <si>
    <t>SECTION 4 - RUN @ RATE &amp; CAPACITY RELATED</t>
  </si>
  <si>
    <t>SECTION 3 - PROCESS DESIGN/DEVELOPMENT</t>
  </si>
  <si>
    <t>Quantity</t>
  </si>
  <si>
    <t>Prototype Material Required Date</t>
  </si>
  <si>
    <t>SECTION 2 - PRODUCT DESIGN / DEVELOPMENT</t>
  </si>
  <si>
    <t>X</t>
  </si>
  <si>
    <t xml:space="preserve"> Yes</t>
  </si>
  <si>
    <t xml:space="preserve">SECTION 1 - CUSTOMER REQUIREMENTS </t>
  </si>
  <si>
    <t>APQP Kickoff Meeting</t>
  </si>
  <si>
    <t>Has a packaging / labeling specification been raised, agreed and released by the Customer?</t>
  </si>
  <si>
    <t>Have preliminary process capability studies been performed on the characteristics identified in the Control Plan.</t>
  </si>
  <si>
    <t>Have all key spares been identified that ensure production is optimized to prevent show stoppers?</t>
  </si>
  <si>
    <t>Has forecasted capacity verification been submitted to the customer buyer?</t>
  </si>
  <si>
    <t>Does timing include try out and optimization?</t>
  </si>
  <si>
    <t>Is try out and optimization complete?</t>
  </si>
  <si>
    <t>Design</t>
  </si>
  <si>
    <t>Plant + Process</t>
  </si>
  <si>
    <t>Sub-Supplier</t>
  </si>
  <si>
    <t>Supply Manager</t>
  </si>
  <si>
    <t xml:space="preserve">   User Notes</t>
  </si>
  <si>
    <t xml:space="preserve">   Report Date must be entered for Current, Last, and
   Trend columns to populate. </t>
  </si>
  <si>
    <t>Approvals :</t>
  </si>
  <si>
    <t>Navistar Advanced Product Quality Planning - Worksheet and Report</t>
  </si>
  <si>
    <t>Is material protected from overhead or air handling systems contamination?</t>
  </si>
  <si>
    <t>Is the Supplier ready to receive Navistar EDI orders?</t>
  </si>
  <si>
    <t>Does the Supplier understand the requirements of Navistar Packaging Specification D-13?</t>
  </si>
  <si>
    <t>Does the Supplier understand the requirements of the Navistar procedure (with Phased PPAP) for prototype parts and the requirement that prototype parts must be inspected, verified and validated that they meet design intent?</t>
  </si>
  <si>
    <t>Has the Supplier confirmed that their subcontractors will do the following?: APQP</t>
  </si>
  <si>
    <t>Has the Supplier confirmed that their subcontractors will do the following?: PPAP</t>
  </si>
  <si>
    <t>Does the Supplier understand the Navistar Capacity Planning Verification process?</t>
  </si>
  <si>
    <t xml:space="preserve">What is the Suppliers current R/1000 or PPM for current customers with similar products: </t>
  </si>
  <si>
    <t>This document should be completed by the Supplier and provided to the SQE/SDM prior to the meeting date.</t>
  </si>
  <si>
    <t xml:space="preserve">Does the Supplier understand all the applications and intended end uses of the parts/materials for all customers? </t>
  </si>
  <si>
    <t xml:space="preserve">Does the Supplier have the latest information about program timing (examples include Drawing release, Prototype, PPAP date, Build date, Material required at plant date, Start of Production, Volumes)?  </t>
  </si>
  <si>
    <t xml:space="preserve">A. Daily Contracted Capacity </t>
  </si>
  <si>
    <t>Does the Supplier understand the Navistar Global 8D requirements and are there any unresolved Global 8Ds?</t>
  </si>
  <si>
    <t>Sub-Supplier Selection - Direct Materials</t>
  </si>
  <si>
    <t xml:space="preserve">Supplier Team Members </t>
  </si>
  <si>
    <t xml:space="preserve">   Customer Contact Names</t>
  </si>
  <si>
    <t>If Navistar is design responsible, has a Design-FMEA review been completed with the Supplier and the Navistar Engineer and records of review are available?</t>
  </si>
  <si>
    <t>Program
Need
Date</t>
  </si>
  <si>
    <r>
      <t>APQP Element</t>
    </r>
    <r>
      <rPr>
        <sz val="8"/>
        <color theme="0"/>
        <rFont val="Arial"/>
        <family val="2"/>
      </rPr>
      <t xml:space="preserve">   </t>
    </r>
  </si>
  <si>
    <t>Program Milestones
Must Be On Timing Plan</t>
  </si>
  <si>
    <t>Enter date for first production run &amp; submission of PPAP:</t>
  </si>
  <si>
    <t>Is the Design now frozen or are further tests required?</t>
  </si>
  <si>
    <t>Where applicable, are suppliers APQP status to plan?</t>
  </si>
  <si>
    <t>Will the appropriate control plan be developed for use during each build (e.g. NPD build events, Prototype, Pre-Launch, and Production)?</t>
  </si>
  <si>
    <t>(received from Navistar)</t>
  </si>
  <si>
    <t>Has the Feasibility Commitment been completed and signed as evidence of that the product can be produced?</t>
  </si>
  <si>
    <t>Does the flow chart show all operations, control points from receiving to shipping; Is the planned manufacturing flow adequate and without major risk?</t>
  </si>
  <si>
    <t>Will there be adequate services (e.g. electricity, compressed air) available on time?</t>
  </si>
  <si>
    <t>Are inspection points logically located; adequate for staging and hold areas?</t>
  </si>
  <si>
    <t>Are work instructions complete and released?</t>
  </si>
  <si>
    <t>Are there any customer or regulatory requirements for the notification of hazardous substances e.g. MSDS and IMDS requirements?</t>
  </si>
  <si>
    <t>Does the pre-launch Control Plan include additional activities such as increased inspection, in-process and final check points?</t>
  </si>
  <si>
    <t>Does the PFMEA track the Production Flow diagram to support additional inspection and test during launch?</t>
  </si>
  <si>
    <t>Have short term studies been carried out that provide statistical data to show process capability.</t>
  </si>
  <si>
    <t>Has all production equipment and tooling been included in the PM program?</t>
  </si>
  <si>
    <t>Is all Production Parts Approval Process (PPAP) documentation complete and readily available?</t>
  </si>
  <si>
    <t xml:space="preserve">Does Supplier understand the requirements for controlled shipping level 1 and 2 and Navistar Quality Top Focus program?  Are any parts currently on controlled shipping status?  </t>
  </si>
  <si>
    <t xml:space="preserve">     Review Key Project Milestones with Supplier:</t>
  </si>
  <si>
    <t xml:space="preserve">Fixed functionality issues related to form function.  Changed checkboxes to individual cells. Removed the shading.  Removed PTC Analysis From and Capacity Verification Forms. </t>
  </si>
  <si>
    <t>PART NUMBER &amp; DESCRIPTION</t>
  </si>
  <si>
    <t>ORIGINAL DATE</t>
  </si>
  <si>
    <t>12345678C91  
 STEERING MODULE</t>
  </si>
  <si>
    <t>REVISION DATE</t>
  </si>
  <si>
    <t>Planned Start</t>
  </si>
  <si>
    <t>Planned Completion</t>
  </si>
  <si>
    <t>Duration</t>
  </si>
  <si>
    <t>Kick-Off Meeting</t>
  </si>
  <si>
    <t>Plan</t>
  </si>
  <si>
    <t>Actual</t>
  </si>
  <si>
    <t xml:space="preserve">Design Review and
Feasibility Sign-off </t>
  </si>
  <si>
    <t>Production Plan, PFD, PFMEA, Control Plan, Facilities, Gaging Strategy</t>
  </si>
  <si>
    <t>New or Additional Facilities or Capital Equipment</t>
  </si>
  <si>
    <t>New or Additional Tooling and Gauging</t>
  </si>
  <si>
    <t>Production Run, Capability and Gage R&amp;R Established</t>
  </si>
  <si>
    <t>DVP&amp;R Conducted and Completed With Navistar Approval</t>
  </si>
  <si>
    <t>Initial PPAP Approval</t>
  </si>
  <si>
    <t>Material Required Date and Actual Delivery Date</t>
  </si>
  <si>
    <t>PPAP Phase-3 Capacity Verifcation</t>
  </si>
  <si>
    <t>Have you confirmed that the Process Flow Diagram accurately documents  all operations, and control points from receiving to shipping; Is the planned manufacturing flow adequate and without major risk?</t>
  </si>
  <si>
    <t>Have you confirmed that the floor plant equipment layout has clearly marked areas for all materials, tools, and equipment at each operation?</t>
  </si>
  <si>
    <t>Have you vierified that controls are in place to eliminate the potential for an operation, including outside processing, to contaminate or mix similar products?</t>
  </si>
  <si>
    <t xml:space="preserve">Have you verified that the control plan includes special characteristics?  </t>
  </si>
  <si>
    <t>Do special characteristics all have either SPC, or 100% in station inspeciton?</t>
  </si>
  <si>
    <t>Do operator instructions include operator actions to contain product that match the control plan "reaction plan"</t>
  </si>
  <si>
    <t>Do operator instructions include tool change frequency and gage mastering frequency?</t>
  </si>
  <si>
    <t>Production Process Flow Diagram</t>
  </si>
  <si>
    <t>Have you verified that flow chart shows all operation, control points from incoming goods to dispatch; Is the planned manufacturing flow adequate and without major risk?</t>
  </si>
  <si>
    <t xml:space="preserve">Do CC's, SC's all meet 1.67 Cpk initial capability requirement?    </t>
  </si>
  <si>
    <t xml:space="preserve">Are detailed test and inspection operator instructions available on the manufacturing site, are the operators trained in the use of instructions and recording methods? </t>
  </si>
  <si>
    <t>Have you verified that provisions have  been made to certify and routinely calibrate measure and test equipment?</t>
  </si>
  <si>
    <t xml:space="preserve">Has all Design Validation passed testing and been approved in writing by Navistar Engineering? </t>
  </si>
  <si>
    <t>Are customer specifications complete (software and function) and requirements frozen?</t>
  </si>
  <si>
    <t>Has forecasted capacity verification been submitted to Navistar?</t>
  </si>
  <si>
    <t>Has Navistar signed the PSW authorizing shipment?</t>
  </si>
  <si>
    <t>Sub-Supplier - Direct Materials</t>
  </si>
  <si>
    <t xml:space="preserve">Have all sub-supplier parts been PPAP approved without Interim or limited approval and without a time limit on that approval. </t>
  </si>
  <si>
    <t xml:space="preserve">Has the tier-1 supplier conducted capacity approval of sub-supplier parts and established capacity meets Navistar full volume requirements? </t>
  </si>
  <si>
    <t xml:space="preserve">Has the tier-1 supplier approved any deviations for sub-supplier parts? </t>
  </si>
  <si>
    <t>Standardized Work Process in place to assure workers do the job the same way every time.</t>
  </si>
  <si>
    <t>Have you verified that there is a documented set-up and  changeover process.  This includes:  documentation of each element,  timing of each element and overall process, and establishment of a baseline.  Documentation tracks times, improvements, goals and ideas.  Standardized method to document changes and improvements to the process.</t>
  </si>
  <si>
    <t xml:space="preserve">Have you verified that alll requried tooling has been received and does not include prototype or temporary tooling. </t>
  </si>
  <si>
    <t xml:space="preserve">If Navistar owned tooling, is the tooling correctly tagged as Nawistar property per Navistar requirements? </t>
  </si>
  <si>
    <t>Has tooling passed tryout and final adjustments.</t>
  </si>
  <si>
    <t>Pre-Production  Control Plan</t>
  </si>
  <si>
    <t>Prototype Process Flow Chart, FMEA, Control Plan</t>
  </si>
  <si>
    <t>9.1.1</t>
  </si>
  <si>
    <t>9.1.2</t>
  </si>
  <si>
    <t>9.1.3</t>
  </si>
  <si>
    <t>9.1.4</t>
  </si>
  <si>
    <t>9.1.5</t>
  </si>
  <si>
    <t>9.1.6</t>
  </si>
  <si>
    <t>9.1.7</t>
  </si>
  <si>
    <t>9.1.8</t>
  </si>
  <si>
    <t>9.2.1</t>
  </si>
  <si>
    <t>9.2.2</t>
  </si>
  <si>
    <t>9.2.3</t>
  </si>
  <si>
    <t>9.2.4</t>
  </si>
  <si>
    <t>9.2.5</t>
  </si>
  <si>
    <t>9.2.6</t>
  </si>
  <si>
    <t>10.1.1</t>
  </si>
  <si>
    <t>10.1.2</t>
  </si>
  <si>
    <t>10.1.3</t>
  </si>
  <si>
    <t>10.1.4</t>
  </si>
  <si>
    <t>10.1.5</t>
  </si>
  <si>
    <t>10.1.6</t>
  </si>
  <si>
    <t>10.2.1</t>
  </si>
  <si>
    <t>10.2.2</t>
  </si>
  <si>
    <t>10.2.3</t>
  </si>
  <si>
    <t>11.1.1</t>
  </si>
  <si>
    <t>11.2.1</t>
  </si>
  <si>
    <t>11.3.1</t>
  </si>
  <si>
    <t>11.3.2</t>
  </si>
  <si>
    <t>11.3.3</t>
  </si>
  <si>
    <t>Logistics and Packaging Internal / External</t>
  </si>
  <si>
    <t>12.1.1</t>
  </si>
  <si>
    <t>12.1.2</t>
  </si>
  <si>
    <t>12.1.3</t>
  </si>
  <si>
    <t>12.1.4</t>
  </si>
  <si>
    <t>12.1.5</t>
  </si>
  <si>
    <t>12.2.1</t>
  </si>
  <si>
    <t>12.2.2</t>
  </si>
  <si>
    <t>12.2.3</t>
  </si>
  <si>
    <t>12.3.1</t>
  </si>
  <si>
    <t>12.3.2</t>
  </si>
  <si>
    <t>Pre-Production Process Flow Diagram, PFMEA, CP</t>
  </si>
  <si>
    <t>Tooling and Inspection Equipment</t>
  </si>
  <si>
    <t>Have short term studies been carried out that provide statistical data to show process capability for use in creating PFMEA and Control Plan?</t>
  </si>
  <si>
    <t>13.1.1</t>
  </si>
  <si>
    <t>13.1.2</t>
  </si>
  <si>
    <t>13.1.3</t>
  </si>
  <si>
    <t>13.2.1</t>
  </si>
  <si>
    <t>13.2.2</t>
  </si>
  <si>
    <t>13.3.3</t>
  </si>
  <si>
    <t>13.2.3</t>
  </si>
  <si>
    <t>13.2.4</t>
  </si>
  <si>
    <t>13.3.1</t>
  </si>
  <si>
    <t>13.3.2</t>
  </si>
  <si>
    <t>13.4.1</t>
  </si>
  <si>
    <t>Process PPAP and Capacity Planning</t>
  </si>
  <si>
    <t>16.1.1</t>
  </si>
  <si>
    <t>16.1.2</t>
  </si>
  <si>
    <t>17.1.1</t>
  </si>
  <si>
    <t>17.1.2</t>
  </si>
  <si>
    <t>17.1.3</t>
  </si>
  <si>
    <t>17.2.1</t>
  </si>
  <si>
    <t>17.2.2</t>
  </si>
  <si>
    <t>17.2.3</t>
  </si>
  <si>
    <t>18.1.1</t>
  </si>
  <si>
    <t>18.1.2</t>
  </si>
  <si>
    <t>18.1.3</t>
  </si>
  <si>
    <t>18.1.4</t>
  </si>
  <si>
    <t>18.1.5</t>
  </si>
  <si>
    <t>18.1.6</t>
  </si>
  <si>
    <t>18.2.1</t>
  </si>
  <si>
    <t>18.2.2</t>
  </si>
  <si>
    <t>18.2.3</t>
  </si>
  <si>
    <t>18.2.4</t>
  </si>
  <si>
    <t>18.2.5</t>
  </si>
  <si>
    <t>Required Specifications</t>
  </si>
  <si>
    <t>Special Process Audits</t>
  </si>
  <si>
    <t>If heat trieatment is involved, has the SQE reviewed the current AIAG CQI-9 Heat Treat Assessment at the supplier location?</t>
  </si>
  <si>
    <t>If plating  is involved, has the SQE reviewed the current AIAG CQI-11  Plating Assessment at the supplier location?</t>
  </si>
  <si>
    <t>If coating is involved, has the SQE reviewed the current AIAG CQI-12 Coating System Assessment at the supplier location?</t>
  </si>
  <si>
    <t>If welding is involved, has the SQE reviewed the current AIAG CQI-15 Welding Systems Assessment at the supplier location?</t>
  </si>
  <si>
    <t>If Soldering is involved, has the SQE reviewed the current AIAG CQI-17 Soldering Systems Assessment at the supplier location?</t>
  </si>
  <si>
    <t>If molding  is involved, has the SQE reviewed the current AIAG CQI-23 Molding Systems Assessment at the supplier location?</t>
  </si>
  <si>
    <t>If castings are involved, has the SQE reviewed the current AIAG CQI-27 Casting systems Assessment at the supplier location?</t>
  </si>
  <si>
    <t>If plating  is involved, has the AIAG CQI-11  Plating standard been used to develop the process control plan?</t>
  </si>
  <si>
    <t>If coating is involved, has the AIAG CQI-12 Coating System standard been used to develop the process control plan?</t>
  </si>
  <si>
    <t>If welding is involved, has the  AIAG CQI-15 Welding Systems standard been used to develop the process control plan?</t>
  </si>
  <si>
    <t>If Soldering is involved, has the  AIAG CQI-17 Soldering Systems standard been used to develop the process control plan?</t>
  </si>
  <si>
    <t>If heat trieatment is involved, has the AIAG CQI-9 Heat Treat standard been used to develop the process control plan?</t>
  </si>
  <si>
    <t>If molding  is involved, has the AIAG CQI-23 Molding Systems standard been used to develop the process control plan?</t>
  </si>
  <si>
    <t>If castings are involved, has the  AIAG CQI-27 Casting systems standard been used to develop the process control plan?</t>
  </si>
  <si>
    <t>13.5.1</t>
  </si>
  <si>
    <t>13.4.2</t>
  </si>
  <si>
    <t>13.4.3</t>
  </si>
  <si>
    <t>13.4.4</t>
  </si>
  <si>
    <t>13.4.5</t>
  </si>
  <si>
    <t>13.4.6</t>
  </si>
  <si>
    <t>13.4.7</t>
  </si>
  <si>
    <t>26.1.1</t>
  </si>
  <si>
    <t>26.1.2</t>
  </si>
  <si>
    <t>26.1.3</t>
  </si>
  <si>
    <t>26.1.4</t>
  </si>
  <si>
    <t>26.1.5</t>
  </si>
  <si>
    <t>26.1.6</t>
  </si>
  <si>
    <t>26.1.7</t>
  </si>
  <si>
    <t>26.2.1</t>
  </si>
  <si>
    <t>26.2.2</t>
  </si>
  <si>
    <t>26.2.3</t>
  </si>
  <si>
    <t>26.2.4</t>
  </si>
  <si>
    <t>26.2.5</t>
  </si>
  <si>
    <t>26.2.6</t>
  </si>
  <si>
    <t>26.2.7</t>
  </si>
  <si>
    <t>Sub-Supplier - Capital Equipment and Tooling</t>
  </si>
  <si>
    <t>20.2.1</t>
  </si>
  <si>
    <t>20.2.2</t>
  </si>
  <si>
    <t>20.2.3</t>
  </si>
  <si>
    <t>20.2.4</t>
  </si>
  <si>
    <t>20.2.5</t>
  </si>
  <si>
    <t>20.2.6</t>
  </si>
  <si>
    <t>22.1.1</t>
  </si>
  <si>
    <t>22.2.1</t>
  </si>
  <si>
    <t>22.2.2</t>
  </si>
  <si>
    <t>22.3.1</t>
  </si>
  <si>
    <t>22.1.2</t>
  </si>
  <si>
    <t>22.1.3</t>
  </si>
  <si>
    <t>22.1.4</t>
  </si>
  <si>
    <t>22.1.5</t>
  </si>
  <si>
    <t>22.3.2</t>
  </si>
  <si>
    <t>22.3.3</t>
  </si>
  <si>
    <t>C</t>
  </si>
  <si>
    <t>Removed Early Production Capability sheet</t>
  </si>
  <si>
    <t>Added Launch Readiness Review Sheet</t>
  </si>
  <si>
    <t>Added requirements for CQI-9, 11, 12, 15, 17, 23, 27</t>
  </si>
  <si>
    <t>Has accpetable Measurement System Analysis (MSA) been carried out on all inspection and test equipment on the control plan to evaluate product?  Are all Gage R&amp;R's less than 10%?</t>
  </si>
  <si>
    <t>Launch Readiness Review</t>
  </si>
  <si>
    <t>Document Review</t>
  </si>
  <si>
    <t>Product and Process Sign-off (Phase-1 Parts)</t>
  </si>
  <si>
    <t xml:space="preserve">Sub-Supplier - Direct Materials </t>
  </si>
  <si>
    <t>Special Process Planning</t>
  </si>
  <si>
    <t>=</t>
  </si>
  <si>
    <t>ACTIVITY IS ON OR AHEAD OF SCHEDULE</t>
  </si>
  <si>
    <t>ACTIVITY IS BEHIND SCHEDULE BUT WILL RECOVER TO MEET PLAN</t>
  </si>
  <si>
    <t>ACTIVITY IS BEHIND SCHEDULE BUT WILL NOT RECOVER TO MEET PLAN</t>
  </si>
  <si>
    <t>ACTIVITY IS COMPLETE (COLOR LAST BLOCK OF ACTUAL TIMING)</t>
  </si>
  <si>
    <t xml:space="preserve">Do all part features meet 1.33 Cpk initial capability requirement? </t>
  </si>
  <si>
    <t>Sub-System/Sub-Assembly:</t>
  </si>
  <si>
    <t>Program(s):</t>
  </si>
  <si>
    <t>SQE:</t>
  </si>
  <si>
    <t>Revision:</t>
  </si>
  <si>
    <t>Tier 1 Supplier / Plant:</t>
  </si>
  <si>
    <t>Tier 1 Supplier Key Contact:</t>
  </si>
  <si>
    <t>Audit for Processes Used</t>
  </si>
  <si>
    <t>Directed Buy  (yes/no)</t>
  </si>
  <si>
    <r>
      <t xml:space="preserve">
</t>
    </r>
    <r>
      <rPr>
        <sz val="10"/>
        <rFont val="Arial"/>
        <family val="2"/>
      </rPr>
      <t>Subcontractor</t>
    </r>
  </si>
  <si>
    <t xml:space="preserve">
Subcomponent</t>
  </si>
  <si>
    <t>Status / GYR</t>
  </si>
  <si>
    <t>Facilities: Greenfield / Transplant Y/N</t>
  </si>
  <si>
    <t>If Yes, % Complete</t>
  </si>
  <si>
    <t>Prod. Tooling Complete Plan Date</t>
  </si>
  <si>
    <t>% Prod. Tool Complete</t>
  </si>
  <si>
    <t>PPAP Date</t>
  </si>
  <si>
    <t>PPAP Status &amp; Comments</t>
  </si>
  <si>
    <t>Run @ Rate Date</t>
  </si>
  <si>
    <t>Run @ Rate Status</t>
  </si>
  <si>
    <t>AIAG  Heat Treat Audit  CQI 9 Completed</t>
  </si>
  <si>
    <t>AIAG  Plating Audit     CQI 11 Completed</t>
  </si>
  <si>
    <t>AIAG Coating Audit     CQI 12 Completed</t>
  </si>
  <si>
    <t>AIAG Welding Audit     CQI 15 Completed</t>
  </si>
  <si>
    <t>AIAG Soldering Audit      CQI 17 Completed</t>
  </si>
  <si>
    <t>AIAG Molding Audit     CQI 23 Completed</t>
  </si>
  <si>
    <t>* This document should be reviewed at all Gate Reviews for all sub-components.</t>
  </si>
  <si>
    <t>Sub-Supplier Program Status Matrix</t>
  </si>
  <si>
    <t>Sub-Supplier Program Staus Matrix</t>
  </si>
  <si>
    <t xml:space="preserve">Has Sub-Supplier completed all actions listed on Sub-Supplier Program Staus Matrix worksheet.    </t>
  </si>
  <si>
    <t>Does the Supplier have copies of the latest versions of and understand  the ISO 9001 and, if applicable, IATF 16949 quality management standards, the AIAG manuals (APQP, PPAP,FMEA, SPC, MSA) and, where appropriate, the AIAG CQI special process manuals?</t>
  </si>
  <si>
    <t>Does the Supplier have and understand all the requirements listed in the Navistar Integrated Supplier Quality Requirements, Navistar forms, and other Navistar requirements (e.g. appearance item approval and MPAPS B-50)</t>
  </si>
  <si>
    <t>Does the Supplier have and understand ALL of the latest drawings and specifications, including MPAPS B-50?</t>
  </si>
  <si>
    <t>Has the Supplier filled out, updated and submitted the Navistar APQP workbook, and Timing Plan for these parts?</t>
  </si>
  <si>
    <t>Does the Supplier understand the Navistar Change Management requirements, Supplier Request for Change Authorization (SREA), and the Navistar Deviation process?</t>
  </si>
  <si>
    <t>2.3.1</t>
  </si>
  <si>
    <t>2.3.2</t>
  </si>
  <si>
    <t>2.3.3</t>
  </si>
  <si>
    <t>AIAG  Coating Audit     CQI 27 Completed</t>
  </si>
  <si>
    <t>Have you verified that rework operations can be performed within the current process flow.   Re-work operations to be shown on Process Flow Diagrams</t>
  </si>
  <si>
    <t>Have the Process Flow / PFMEA and Control Plans been completed, reviewed and approved?</t>
  </si>
  <si>
    <t>Product and Process Sign-off (Phase-2 or Phase-3 Parts)</t>
  </si>
  <si>
    <t>Has Navistar MPAPS B-50 been taken into account during product and process design?</t>
  </si>
  <si>
    <t>11.2.2</t>
  </si>
  <si>
    <t>APQP Summary</t>
  </si>
  <si>
    <t>% Elements to Plan</t>
  </si>
  <si>
    <t>% Elements at Risk</t>
  </si>
  <si>
    <t>% Elements Delayed Compared to Plan</t>
  </si>
  <si>
    <t>Percentage</t>
  </si>
  <si>
    <t>% Elements Complete Compared to Plan</t>
  </si>
  <si>
    <t>Software Review (If applicable)</t>
  </si>
  <si>
    <t>Have all software changes been review with Controls and Software SMT?</t>
  </si>
  <si>
    <t>Have all software changes been formalized in a Software Change Request?</t>
  </si>
  <si>
    <t>Software content and timing (If applicable)</t>
  </si>
  <si>
    <t>2.4.1</t>
  </si>
  <si>
    <t>2.4.2</t>
  </si>
  <si>
    <t>Is the Software Content and Timing Plan available and approved by Controls SMT?</t>
  </si>
  <si>
    <t>Software Manufacturing and Service Impacts (If applicable)</t>
  </si>
  <si>
    <t>2.5.1</t>
  </si>
  <si>
    <t>2.5.2</t>
  </si>
  <si>
    <t>2.5.3</t>
  </si>
  <si>
    <t>2.5.4</t>
  </si>
  <si>
    <t>2.5.5</t>
  </si>
  <si>
    <t>Govermental and Navistar Required Specifications for software (If applicable)</t>
  </si>
  <si>
    <t>2.6.1</t>
  </si>
  <si>
    <t>2.6.2</t>
  </si>
  <si>
    <t>Software Controls System FMEA (If applicable)</t>
  </si>
  <si>
    <t>Has the Controls Detection identified on the System DFMEA been incorporated into the Software Plan.</t>
  </si>
  <si>
    <t>Software Verifications (If applicable)</t>
  </si>
  <si>
    <t>Has the software DVP&amp;R been signed off?</t>
  </si>
  <si>
    <t>Have the desing product specifications and final sotfware files been released to Navistar Engineering?</t>
  </si>
  <si>
    <t>Has the final notes been submitted to Navistar Engineering?</t>
  </si>
  <si>
    <t>26.1.8</t>
  </si>
  <si>
    <t>26.1.9</t>
  </si>
  <si>
    <t>26.1.10</t>
  </si>
  <si>
    <t>Does the supplier understands Navistar Cybersecurity Requirements (Cyber-4_CSD0005 &amp; Cyber-9_CSD0011)?</t>
  </si>
  <si>
    <t>Does the supplier understand the Requirements for completing the assessment of the Navistar Cybersecurity Requirements?</t>
  </si>
  <si>
    <t>Does the supplier understands Navistar Network Requirements (VSR-C, VSR-D, VSR-UDS)?</t>
  </si>
  <si>
    <t>Does the supplier understands the Requirements for completing the assessment of the Navistar Network Requirements?</t>
  </si>
  <si>
    <t>Is the organization aligned with ASPICE structure processes?</t>
  </si>
  <si>
    <t>Does the supplier understands the requirements to provide Navistar with their software release content and timing plan?</t>
  </si>
  <si>
    <t>Does the supplier understands the requirements to review the requirements, design, and software DVP of software changes?</t>
  </si>
  <si>
    <t>Have special characteristics been identified?</t>
  </si>
  <si>
    <t>Has the Software DVP&amp;R been reviewed and signoff by Controls SMT?</t>
  </si>
  <si>
    <t>Are there any software Test Cases that will require Navistar Validation beyond Supplier DVP&amp;R?</t>
  </si>
  <si>
    <t>Are the Special Characteristic requirements known and understood by the Sub-Suppliers?</t>
  </si>
  <si>
    <t>26.1.11</t>
  </si>
  <si>
    <t>Has the Pass Thorugh Assesment and Weak Detection Matrix been reviewed and approved?</t>
  </si>
  <si>
    <t>13.2.5</t>
  </si>
  <si>
    <t>Text in this format is a hyperlink to another section within the document.</t>
  </si>
  <si>
    <t>Text in columns E, F, &amp; G are from another section and password protected on this sheet.</t>
  </si>
  <si>
    <t>Does the new software / software change has an impact to Navistar Manufacturing or Navistar Service?</t>
  </si>
  <si>
    <t>Does the new software / software change introduce any new programmable parameters?</t>
  </si>
  <si>
    <t>Does the new software / software change introduce any new faults?</t>
  </si>
  <si>
    <t>Does the new software / software change require new programming tools or update of current programming tools?</t>
  </si>
  <si>
    <t>Is the new software / software change backwards compatible (if running change)?</t>
  </si>
  <si>
    <t>Does the new software / software change have an impact on Governmental Regulations such as CARB, EPA, NTSA, FMVSS, etc.</t>
  </si>
  <si>
    <t>Does the new software / software change have exceptions or introduce any new exceptions to Navistar DRD requirements?</t>
  </si>
  <si>
    <t>Are the  Pass Through and Weak Detection Characteristics requirements known and understood by the Sub-Suppliers?</t>
  </si>
  <si>
    <t>Scoring guideline: R = Elements delayed compared to plan,  
Y = Risk to target, G = on target, B = complete</t>
  </si>
  <si>
    <t>Are Special Characteristics, Pass Through  and Weak Detection Characteristics been identified in the PFMEA?</t>
  </si>
  <si>
    <t>Have the Software Specifications been provided to/from Navistar?</t>
  </si>
  <si>
    <r>
      <rPr>
        <b/>
        <sz val="8"/>
        <color theme="1"/>
        <rFont val="Arial"/>
        <family val="2"/>
      </rPr>
      <t>Design</t>
    </r>
    <r>
      <rPr>
        <b/>
        <strike/>
        <sz val="8"/>
        <color rgb="FF0070C0"/>
        <rFont val="Arial"/>
        <family val="2"/>
      </rPr>
      <t xml:space="preserve"> </t>
    </r>
    <r>
      <rPr>
        <b/>
        <sz val="8"/>
        <rFont val="Arial"/>
        <family val="2"/>
      </rPr>
      <t xml:space="preserve">DVP&amp;R </t>
    </r>
  </si>
  <si>
    <t>Have 'Special Characteristics', such as KCC, KPC, CC, and SC been identified/agreed to?</t>
  </si>
  <si>
    <t>If listed on drawing/blueprint, have all DR's listed on the blueprint been reviewed to identify special characteristics and PPAP requirements?</t>
  </si>
  <si>
    <t xml:space="preserve">If listed on drawing/blueprint, have all Navistar specifications (such as MPAPS requirements) been reviewed for special characteristics and PPAP requirements? </t>
  </si>
  <si>
    <t xml:space="preserve">If listed on drawing/blueprint, have all Industry specifications (such as DIN standards) been reviewed for special characteristics and PPAP requirements? </t>
  </si>
  <si>
    <t>Have Customer Potential Significant and Potential Critical Characteristics / Key Characteristics been identified?</t>
  </si>
  <si>
    <t>Does the DVP&amp;R TEST plan meet the customer requirements?</t>
  </si>
  <si>
    <t>Is all measuring and test equipment identified (hardware and software), is it included in the timing plan?</t>
  </si>
  <si>
    <t>Does the supplier have the latest specification and test requirements for hardware and software? Where appropriate, have these been flowed down to the sub-suppliers?</t>
  </si>
  <si>
    <t>Is there an action priority rating available per AIAG VDA PFMEA (formelly referred to RPN?</t>
  </si>
  <si>
    <t>Has a Tabulated Design Verification Plan (DVP) been completed and approved by Navistar Engineering?</t>
  </si>
  <si>
    <t>Does the DVP&amp;R content include all required specifications and standards specified on the drawing, CAD Model, and/or in the Design Requirements Document (DRD), including FMVSS and/or other regulatory requirements?</t>
  </si>
  <si>
    <t>Does the control plan include the customer special characteristics as applicable?</t>
  </si>
  <si>
    <t>Is there an action priority rating available per AIAG VDA PFMEA (formelly referred to RPN? Is the severity ranking consistent with the DFMEA and the customer special characteristics?</t>
  </si>
  <si>
    <t>Are these addition pre-launch controls monitored by SPC or 100% inspection for customer Special Characteristics?</t>
  </si>
  <si>
    <t>Does the pre-launch Control Plan include additional activities such as increased inspection, in-process and final check points for hardware and software?</t>
  </si>
  <si>
    <t>Have Regulatory Requirements been included in the DFMEA, if applicable?</t>
  </si>
  <si>
    <t>Does the control plan match the Process Flow and PFMEA?</t>
  </si>
  <si>
    <t>22.1.6</t>
  </si>
  <si>
    <t>Have you verified that Regulatory and Special Characteristics were cascaded from DFMEA to PFMEA, if applicable?</t>
  </si>
  <si>
    <t>2.1.4</t>
  </si>
  <si>
    <t>Is the Design required to be compliant with any Government Regulation?</t>
  </si>
  <si>
    <t>Have you verified that the control plan includes the Regulatory Requirements, if applicable?</t>
  </si>
  <si>
    <t>ISQ-005-FO
Rev: D  Date: 02/21/2022
Copies must be verified for latest revision</t>
  </si>
  <si>
    <t>PTC and WD
Date</t>
  </si>
  <si>
    <t>D</t>
  </si>
  <si>
    <t>Added Regulatory, Software, PTC and WD related questions. 
Updated Color code for Scoring. Fixed functionality issues related to form function. Updated questions to be aligned with updated NSQR.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</si>
</sst>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2" formatCode="_(&quot;$&quot;* #,##0_);_(&quot;$&quot;* \(#,##0\);_(&quot;$&quot;* &quot;-&quot;_);_(@_)"/>
    <numFmt numFmtId="44" formatCode="_(&quot;$&quot;* #,##0.00_);_(&quot;$&quot;* \(#,##0.00\);_(&quot;$&quot;* &quot;-&quot;??_);_(@_)"/>
    <numFmt numFmtId="164" formatCode="_-&quot;£&quot;* #,##0_-;\-&quot;£&quot;* #,##0_-;_-&quot;£&quot;* &quot;-&quot;_-;_-@_-"/>
    <numFmt numFmtId="165" formatCode="_-&quot;£&quot;* #,##0.00_-;\-&quot;£&quot;* #,##0.00_-;_-&quot;£&quot;* &quot;-&quot;??_-;_-@_-"/>
    <numFmt numFmtId="166" formatCode="_-* #,##0\ _B_F_-;\-* #,##0\ _B_F_-;_-* &quot;-&quot;\ _B_F_-;_-@_-"/>
    <numFmt numFmtId="167" formatCode="_-* #,##0.00\ _B_F_-;\-* #,##0.00\ _B_F_-;_-* &quot;-&quot;??\ _B_F_-;_-@_-"/>
    <numFmt numFmtId="168" formatCode="\$#,##0.00;[Red]\-\$#,##0.00"/>
    <numFmt numFmtId="169" formatCode="_(* #,##0.0_);_(* \(#,##0.0\);_(* &quot;-&quot;??_);_(@_)"/>
    <numFmt numFmtId="170" formatCode="_(&quot;Cr$&quot;* #,##0_);_(&quot;Cr$&quot;* \(#,##0\);_(&quot;Cr$&quot;* &quot;-&quot;_);_(@_)"/>
    <numFmt numFmtId="171" formatCode="_(&quot;Cr$&quot;* #,##0.00_);_(&quot;Cr$&quot;* \(#,##0.00\);_(&quot;Cr$&quot;* &quot;-&quot;??_);_(@_)"/>
    <numFmt numFmtId="172" formatCode="_ * #,##0_)\ _R_$_ ;_ * \(#,##0\)\ _R_$_ ;_ * &quot;-&quot;_)\ _R_$_ ;_ @_ "/>
    <numFmt numFmtId="173" formatCode="_ * #,##0.00_)\ _R_$_ ;_ * \(#,##0.00\)\ _R_$_ ;_ * &quot;-&quot;??_)\ _R_$_ ;_ @_ "/>
    <numFmt numFmtId="174" formatCode="General_)"/>
    <numFmt numFmtId="175" formatCode="_-* #,##0\ _P_t_a_-;\-* #,##0\ _P_t_a_-;_-* &quot;-&quot;\ _P_t_a_-;_-@_-"/>
    <numFmt numFmtId="176" formatCode="_-* #,##0.00\ _P_t_a_-;\-* #,##0.00\ _P_t_a_-;_-* &quot;-&quot;??\ _P_t_a_-;_-@_-"/>
    <numFmt numFmtId="177" formatCode="_-* #,##0.0_-;\-* #,##0.0_-;_-* &quot;-&quot;??_-;_-@_-"/>
    <numFmt numFmtId="178" formatCode="[$-409]d\-mmm\-yy;@"/>
    <numFmt numFmtId="179" formatCode="m/d/yy;@"/>
  </numFmts>
  <fonts count="54" x14ac:knownFonts="1">
    <font>
      <sz val="8"/>
      <name val="Arial"/>
    </font>
    <font>
      <sz val="8"/>
      <name val="Arial"/>
      <family val="2"/>
    </font>
    <font>
      <b/>
      <sz val="8"/>
      <name val="Arial"/>
      <family val="2"/>
    </font>
    <font>
      <sz val="8"/>
      <name val="Arial"/>
      <family val="2"/>
    </font>
    <font>
      <sz val="10"/>
      <name val="Arial"/>
      <family val="2"/>
    </font>
    <font>
      <b/>
      <sz val="8"/>
      <color indexed="20"/>
      <name val="Arial"/>
      <family val="2"/>
    </font>
    <font>
      <sz val="9"/>
      <name val="Arial"/>
      <family val="2"/>
    </font>
    <font>
      <b/>
      <sz val="10"/>
      <name val="Helv"/>
    </font>
    <font>
      <sz val="10"/>
      <name val="Times New Roman"/>
      <family val="1"/>
    </font>
    <font>
      <sz val="12"/>
      <name val="Arial Narrow"/>
      <family val="2"/>
    </font>
    <font>
      <b/>
      <sz val="12"/>
      <name val="Helv"/>
    </font>
    <font>
      <b/>
      <sz val="11"/>
      <name val="Helv"/>
    </font>
    <font>
      <b/>
      <sz val="9"/>
      <name val="Arial"/>
      <family val="2"/>
    </font>
    <font>
      <sz val="5"/>
      <name val="Arial"/>
      <family val="2"/>
    </font>
    <font>
      <b/>
      <sz val="8"/>
      <color indexed="13"/>
      <name val="Arial"/>
      <family val="2"/>
    </font>
    <font>
      <b/>
      <sz val="8"/>
      <color indexed="18"/>
      <name val="Arial"/>
      <family val="2"/>
    </font>
    <font>
      <b/>
      <sz val="9"/>
      <color indexed="12"/>
      <name val="Arial"/>
      <family val="2"/>
    </font>
    <font>
      <sz val="8"/>
      <color indexed="18"/>
      <name val="Arial"/>
      <family val="2"/>
    </font>
    <font>
      <sz val="8"/>
      <color indexed="12"/>
      <name val="Arial"/>
      <family val="2"/>
    </font>
    <font>
      <sz val="9"/>
      <color indexed="12"/>
      <name val="Arial"/>
      <family val="2"/>
    </font>
    <font>
      <sz val="8"/>
      <color theme="0"/>
      <name val="Arial"/>
      <family val="2"/>
    </font>
    <font>
      <b/>
      <sz val="8"/>
      <color theme="0"/>
      <name val="Arial"/>
      <family val="2"/>
    </font>
    <font>
      <sz val="10"/>
      <color theme="0"/>
      <name val="Arial"/>
      <family val="2"/>
    </font>
    <font>
      <b/>
      <sz val="14"/>
      <color theme="0"/>
      <name val="Arial"/>
      <family val="2"/>
    </font>
    <font>
      <b/>
      <sz val="10"/>
      <name val="Arial"/>
      <family val="2"/>
    </font>
    <font>
      <b/>
      <sz val="12"/>
      <name val="Arial"/>
      <family val="2"/>
    </font>
    <font>
      <b/>
      <sz val="11"/>
      <name val="Arial"/>
      <family val="2"/>
    </font>
    <font>
      <sz val="12"/>
      <name val="Arial"/>
      <family val="2"/>
    </font>
    <font>
      <sz val="10"/>
      <color indexed="8"/>
      <name val="Arial"/>
      <family val="2"/>
    </font>
    <font>
      <sz val="10"/>
      <color indexed="10"/>
      <name val="Arial"/>
      <family val="2"/>
    </font>
    <font>
      <sz val="8"/>
      <name val="Tahoma"/>
      <family val="2"/>
    </font>
    <font>
      <b/>
      <i/>
      <sz val="10"/>
      <name val="Arial"/>
      <family val="2"/>
    </font>
    <font>
      <b/>
      <sz val="24"/>
      <name val="Arial"/>
      <family val="2"/>
    </font>
    <font>
      <u/>
      <sz val="10"/>
      <name val="Arial"/>
      <family val="2"/>
    </font>
    <font>
      <sz val="10"/>
      <color indexed="12"/>
      <name val="Arial"/>
      <family val="2"/>
    </font>
    <font>
      <u/>
      <sz val="10"/>
      <color indexed="12"/>
      <name val="Arial"/>
      <family val="2"/>
    </font>
    <font>
      <sz val="10"/>
      <color indexed="14"/>
      <name val="Arial"/>
      <family val="2"/>
    </font>
    <font>
      <b/>
      <sz val="16"/>
      <color theme="0"/>
      <name val="Arial"/>
      <family val="2"/>
    </font>
    <font>
      <u/>
      <sz val="9"/>
      <name val="Arial"/>
      <family val="2"/>
    </font>
    <font>
      <sz val="9"/>
      <color theme="0"/>
      <name val="Arial"/>
      <family val="2"/>
    </font>
    <font>
      <sz val="8"/>
      <color theme="1"/>
      <name val="Arial"/>
      <family val="2"/>
    </font>
    <font>
      <strike/>
      <sz val="8"/>
      <color rgb="FFFF0000"/>
      <name val="Arial"/>
      <family val="2"/>
    </font>
    <font>
      <b/>
      <sz val="14"/>
      <name val="Arial"/>
      <family val="2"/>
    </font>
    <font>
      <b/>
      <sz val="16"/>
      <name val="Arial"/>
      <family val="2"/>
    </font>
    <font>
      <sz val="9"/>
      <color indexed="81"/>
      <name val="Tahoma"/>
      <family val="2"/>
    </font>
    <font>
      <b/>
      <sz val="9"/>
      <color indexed="81"/>
      <name val="Tahoma"/>
      <family val="2"/>
    </font>
    <font>
      <strike/>
      <sz val="10"/>
      <name val="Arial"/>
      <family val="2"/>
    </font>
    <font>
      <sz val="9"/>
      <name val="Calibri"/>
      <family val="2"/>
    </font>
    <font>
      <b/>
      <sz val="8"/>
      <color theme="3"/>
      <name val="Arial"/>
      <family val="2"/>
    </font>
    <font>
      <b/>
      <sz val="8"/>
      <color rgb="FF0070C0"/>
      <name val="Arial"/>
      <family val="2"/>
    </font>
    <font>
      <b/>
      <sz val="9"/>
      <color theme="1"/>
      <name val="Arial"/>
      <family val="2"/>
    </font>
    <font>
      <b/>
      <sz val="8"/>
      <color theme="1"/>
      <name val="Arial"/>
      <family val="2"/>
    </font>
    <font>
      <b/>
      <strike/>
      <sz val="8"/>
      <color rgb="FF0070C0"/>
      <name val="Arial"/>
      <family val="2"/>
    </font>
    <font>
      <b/>
      <sz val="7"/>
      <color theme="0"/>
      <name val="Arial"/>
      <family val="2"/>
    </font>
  </fonts>
  <fills count="19">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indexed="22"/>
        <bgColor indexed="64"/>
      </patternFill>
    </fill>
    <fill>
      <patternFill patternType="solid">
        <fgColor rgb="FFFFE18C"/>
        <bgColor indexed="64"/>
      </patternFill>
    </fill>
    <fill>
      <patternFill patternType="solid">
        <fgColor theme="4"/>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rgb="FF00B050"/>
        <bgColor indexed="64"/>
      </patternFill>
    </fill>
    <fill>
      <patternFill patternType="solid">
        <fgColor rgb="FF0070C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rgb="FF00B0F0"/>
        <bgColor indexed="64"/>
      </patternFill>
    </fill>
    <fill>
      <patternFill patternType="solid">
        <fgColor rgb="FF27AE02"/>
        <bgColor indexed="64"/>
      </patternFill>
    </fill>
    <fill>
      <patternFill patternType="solid">
        <fgColor rgb="FFFF33CC"/>
        <bgColor indexed="64"/>
      </patternFill>
    </fill>
    <fill>
      <patternFill patternType="solid">
        <fgColor theme="0" tint="-0.249977111117893"/>
        <bgColor indexed="64"/>
      </patternFill>
    </fill>
    <fill>
      <patternFill patternType="solid">
        <fgColor theme="0" tint="-0.14999847407452621"/>
        <bgColor indexed="64"/>
      </patternFill>
    </fill>
  </fills>
  <borders count="105">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23"/>
      </left>
      <right style="thin">
        <color indexed="23"/>
      </right>
      <top style="thin">
        <color indexed="64"/>
      </top>
      <bottom style="thin">
        <color indexed="23"/>
      </bottom>
      <diagonal/>
    </border>
    <border>
      <left style="thin">
        <color indexed="23"/>
      </left>
      <right style="thin">
        <color indexed="64"/>
      </right>
      <top style="thin">
        <color indexed="64"/>
      </top>
      <bottom style="thin">
        <color indexed="23"/>
      </bottom>
      <diagonal/>
    </border>
    <border>
      <left style="thin">
        <color indexed="23"/>
      </left>
      <right style="thin">
        <color indexed="23"/>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style="thin">
        <color indexed="23"/>
      </right>
      <top style="thin">
        <color indexed="23"/>
      </top>
      <bottom style="thin">
        <color indexed="64"/>
      </bottom>
      <diagonal/>
    </border>
    <border>
      <left style="thin">
        <color indexed="23"/>
      </left>
      <right style="thin">
        <color indexed="64"/>
      </right>
      <top style="thin">
        <color indexed="23"/>
      </top>
      <bottom style="thin">
        <color indexed="64"/>
      </bottom>
      <diagonal/>
    </border>
    <border>
      <left style="thin">
        <color indexed="23"/>
      </left>
      <right style="thin">
        <color indexed="64"/>
      </right>
      <top/>
      <bottom style="thin">
        <color indexed="23"/>
      </bottom>
      <diagonal/>
    </border>
    <border>
      <left style="thin">
        <color indexed="23"/>
      </left>
      <right style="thin">
        <color indexed="64"/>
      </right>
      <top style="thin">
        <color indexed="23"/>
      </top>
      <bottom style="thin">
        <color indexed="23"/>
      </bottom>
      <diagonal/>
    </border>
    <border>
      <left style="thin">
        <color indexed="64"/>
      </left>
      <right/>
      <top style="hair">
        <color indexed="23"/>
      </top>
      <bottom style="hair">
        <color indexed="23"/>
      </bottom>
      <diagonal/>
    </border>
    <border>
      <left style="thin">
        <color indexed="23"/>
      </left>
      <right style="thin">
        <color indexed="23"/>
      </right>
      <top style="hair">
        <color indexed="23"/>
      </top>
      <bottom style="hair">
        <color indexed="23"/>
      </bottom>
      <diagonal/>
    </border>
    <border>
      <left style="thin">
        <color indexed="23"/>
      </left>
      <right style="thin">
        <color indexed="64"/>
      </right>
      <top style="hair">
        <color indexed="23"/>
      </top>
      <bottom style="hair">
        <color indexed="23"/>
      </bottom>
      <diagonal/>
    </border>
    <border>
      <left style="thin">
        <color indexed="64"/>
      </left>
      <right style="thin">
        <color indexed="64"/>
      </right>
      <top style="hair">
        <color indexed="23"/>
      </top>
      <bottom style="hair">
        <color indexed="23"/>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thin">
        <color indexed="64"/>
      </left>
      <right style="thin">
        <color indexed="64"/>
      </right>
      <top/>
      <bottom/>
      <diagonal/>
    </border>
    <border>
      <left/>
      <right/>
      <top style="hair">
        <color indexed="64"/>
      </top>
      <bottom style="hair">
        <color indexed="64"/>
      </bottom>
      <diagonal/>
    </border>
    <border>
      <left style="thin">
        <color indexed="64"/>
      </left>
      <right style="thin">
        <color indexed="64"/>
      </right>
      <top style="thin">
        <color indexed="64"/>
      </top>
      <bottom/>
      <diagonal/>
    </border>
    <border>
      <left/>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23"/>
      </right>
      <top style="thin">
        <color indexed="23"/>
      </top>
      <bottom style="thin">
        <color indexed="23"/>
      </bottom>
      <diagonal/>
    </border>
    <border>
      <left style="thin">
        <color indexed="64"/>
      </left>
      <right style="thin">
        <color indexed="23"/>
      </right>
      <top style="thin">
        <color indexed="23"/>
      </top>
      <bottom style="thin">
        <color indexed="64"/>
      </bottom>
      <diagonal/>
    </border>
    <border>
      <left/>
      <right style="thin">
        <color indexed="64"/>
      </right>
      <top/>
      <bottom/>
      <diagonal/>
    </border>
    <border>
      <left/>
      <right/>
      <top style="hair">
        <color indexed="23"/>
      </top>
      <bottom style="hair">
        <color indexed="23"/>
      </bottom>
      <diagonal/>
    </border>
    <border>
      <left/>
      <right style="thin">
        <color indexed="64"/>
      </right>
      <top style="hair">
        <color indexed="23"/>
      </top>
      <bottom style="hair">
        <color indexed="23"/>
      </bottom>
      <diagonal/>
    </border>
    <border>
      <left style="thin">
        <color indexed="23"/>
      </left>
      <right style="thin">
        <color indexed="23"/>
      </right>
      <top/>
      <bottom style="thin">
        <color indexed="23"/>
      </bottom>
      <diagonal/>
    </border>
    <border>
      <left style="thin">
        <color indexed="64"/>
      </left>
      <right style="thin">
        <color indexed="23"/>
      </right>
      <top style="thin">
        <color indexed="64"/>
      </top>
      <bottom style="thin">
        <color indexed="23"/>
      </bottom>
      <diagonal/>
    </border>
    <border>
      <left/>
      <right style="thin">
        <color indexed="23"/>
      </right>
      <top style="thin">
        <color indexed="64"/>
      </top>
      <bottom style="thin">
        <color indexed="23"/>
      </bottom>
      <diagonal/>
    </border>
    <border>
      <left/>
      <right style="thin">
        <color indexed="23"/>
      </right>
      <top style="thin">
        <color indexed="23"/>
      </top>
      <bottom style="thin">
        <color indexed="64"/>
      </bottom>
      <diagonal/>
    </border>
    <border>
      <left style="thin">
        <color indexed="23"/>
      </left>
      <right/>
      <top style="thin">
        <color indexed="64"/>
      </top>
      <bottom/>
      <diagonal/>
    </border>
    <border>
      <left/>
      <right style="thin">
        <color indexed="23"/>
      </right>
      <top style="thin">
        <color indexed="64"/>
      </top>
      <bottom/>
      <diagonal/>
    </border>
    <border>
      <left style="thin">
        <color indexed="23"/>
      </left>
      <right/>
      <top/>
      <bottom style="thin">
        <color indexed="64"/>
      </bottom>
      <diagonal/>
    </border>
    <border>
      <left/>
      <right style="thin">
        <color indexed="23"/>
      </right>
      <top/>
      <bottom style="thin">
        <color indexed="64"/>
      </bottom>
      <diagonal/>
    </border>
    <border>
      <left style="thin">
        <color indexed="64"/>
      </left>
      <right style="thin">
        <color indexed="23"/>
      </right>
      <top/>
      <bottom style="thin">
        <color indexed="23"/>
      </bottom>
      <diagonal/>
    </border>
    <border>
      <left/>
      <right/>
      <top style="medium">
        <color indexed="64"/>
      </top>
      <bottom style="medium">
        <color indexed="64"/>
      </bottom>
      <diagonal/>
    </border>
    <border>
      <left/>
      <right/>
      <top style="medium">
        <color indexed="64"/>
      </top>
      <bottom/>
      <diagonal/>
    </border>
    <border>
      <left/>
      <right/>
      <top/>
      <bottom style="hair">
        <color indexed="23"/>
      </bottom>
      <diagonal/>
    </border>
    <border>
      <left/>
      <right style="thin">
        <color indexed="64"/>
      </right>
      <top/>
      <bottom style="hair">
        <color indexed="23"/>
      </bottom>
      <diagonal/>
    </border>
    <border>
      <left style="thin">
        <color indexed="23"/>
      </left>
      <right style="thin">
        <color indexed="23"/>
      </right>
      <top/>
      <bottom style="hair">
        <color indexed="23"/>
      </bottom>
      <diagonal/>
    </border>
    <border>
      <left style="thin">
        <color indexed="23"/>
      </left>
      <right style="thin">
        <color indexed="64"/>
      </right>
      <top/>
      <bottom style="hair">
        <color indexed="23"/>
      </bottom>
      <diagonal/>
    </border>
    <border>
      <left style="thin">
        <color indexed="64"/>
      </left>
      <right style="thin">
        <color indexed="64"/>
      </right>
      <top/>
      <bottom style="hair">
        <color indexed="23"/>
      </bottom>
      <diagonal/>
    </border>
    <border>
      <left/>
      <right/>
      <top style="hair">
        <color indexed="23"/>
      </top>
      <bottom style="hair">
        <color indexed="64"/>
      </bottom>
      <diagonal/>
    </border>
    <border>
      <left/>
      <right style="thin">
        <color indexed="64"/>
      </right>
      <top style="hair">
        <color indexed="23"/>
      </top>
      <bottom style="hair">
        <color indexed="64"/>
      </bottom>
      <diagonal/>
    </border>
    <border>
      <left style="thin">
        <color indexed="23"/>
      </left>
      <right style="thin">
        <color indexed="23"/>
      </right>
      <top style="hair">
        <color indexed="23"/>
      </top>
      <bottom style="hair">
        <color indexed="64"/>
      </bottom>
      <diagonal/>
    </border>
    <border>
      <left style="thin">
        <color indexed="23"/>
      </left>
      <right style="thin">
        <color indexed="64"/>
      </right>
      <top style="hair">
        <color indexed="23"/>
      </top>
      <bottom style="hair">
        <color indexed="64"/>
      </bottom>
      <diagonal/>
    </border>
    <border>
      <left style="thin">
        <color indexed="64"/>
      </left>
      <right style="thin">
        <color indexed="64"/>
      </right>
      <top style="hair">
        <color indexed="23"/>
      </top>
      <bottom style="hair">
        <color indexed="64"/>
      </bottom>
      <diagonal/>
    </border>
    <border>
      <left style="thin">
        <color indexed="23"/>
      </left>
      <right/>
      <top style="thin">
        <color indexed="23"/>
      </top>
      <bottom style="thin">
        <color indexed="64"/>
      </bottom>
      <diagonal/>
    </border>
    <border>
      <left style="thin">
        <color indexed="23"/>
      </left>
      <right/>
      <top style="thin">
        <color indexed="64"/>
      </top>
      <bottom style="thin">
        <color indexed="23"/>
      </bottom>
      <diagonal/>
    </border>
    <border>
      <left style="thin">
        <color indexed="64"/>
      </left>
      <right style="thin">
        <color indexed="23"/>
      </right>
      <top style="thin">
        <color indexed="23"/>
      </top>
      <bottom/>
      <diagonal/>
    </border>
    <border>
      <left style="thin">
        <color indexed="23"/>
      </left>
      <right style="thin">
        <color indexed="23"/>
      </right>
      <top style="thin">
        <color indexed="23"/>
      </top>
      <bottom/>
      <diagonal/>
    </border>
    <border>
      <left style="thin">
        <color indexed="23"/>
      </left>
      <right/>
      <top style="thin">
        <color indexed="23"/>
      </top>
      <bottom style="thin">
        <color indexed="23"/>
      </bottom>
      <diagonal/>
    </border>
    <border>
      <left/>
      <right/>
      <top style="thin">
        <color indexed="23"/>
      </top>
      <bottom style="thin">
        <color indexed="64"/>
      </bottom>
      <diagonal/>
    </border>
    <border>
      <left/>
      <right/>
      <top style="thin">
        <color indexed="23"/>
      </top>
      <bottom style="thin">
        <color indexed="23"/>
      </bottom>
      <diagonal/>
    </border>
    <border>
      <left/>
      <right/>
      <top style="thin">
        <color indexed="64"/>
      </top>
      <bottom style="thin">
        <color indexed="23"/>
      </bottom>
      <diagonal/>
    </border>
    <border>
      <left style="thin">
        <color indexed="64"/>
      </left>
      <right/>
      <top style="thin">
        <color theme="0" tint="-0.499984740745262"/>
      </top>
      <bottom style="thin">
        <color theme="0" tint="-0.499984740745262"/>
      </bottom>
      <diagonal/>
    </border>
    <border>
      <left/>
      <right style="thin">
        <color indexed="23"/>
      </right>
      <top style="thin">
        <color theme="0" tint="-0.499984740745262"/>
      </top>
      <bottom style="thin">
        <color theme="0" tint="-0.499984740745262"/>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hair">
        <color indexed="23"/>
      </bottom>
      <diagonal/>
    </border>
    <border>
      <left/>
      <right style="thin">
        <color indexed="64"/>
      </right>
      <top style="thin">
        <color indexed="64"/>
      </top>
      <bottom style="hair">
        <color indexed="23"/>
      </bottom>
      <diagonal/>
    </border>
    <border>
      <left/>
      <right style="thin">
        <color indexed="23"/>
      </right>
      <top style="hair">
        <color indexed="23"/>
      </top>
      <bottom style="hair">
        <color indexed="23"/>
      </bottom>
      <diagonal/>
    </border>
    <border>
      <left/>
      <right style="thin">
        <color indexed="23"/>
      </right>
      <top style="hair">
        <color indexed="23"/>
      </top>
      <bottom style="hair">
        <color indexed="64"/>
      </bottom>
      <diagonal/>
    </border>
    <border>
      <left/>
      <right style="thin">
        <color indexed="23"/>
      </right>
      <top/>
      <bottom style="hair">
        <color indexed="23"/>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right style="thin">
        <color indexed="64"/>
      </right>
      <top style="hair">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66">
    <xf numFmtId="0" fontId="0" fillId="0" borderId="0"/>
    <xf numFmtId="0" fontId="7" fillId="0" borderId="0"/>
    <xf numFmtId="168" fontId="8" fillId="0" borderId="0">
      <alignment horizontal="center"/>
    </xf>
    <xf numFmtId="166" fontId="9" fillId="0" borderId="0" applyFont="0" applyFill="0" applyBorder="0" applyAlignment="0" applyProtection="0"/>
    <xf numFmtId="167" fontId="9" fillId="0" borderId="0" applyFont="0" applyFill="0" applyBorder="0" applyAlignment="0" applyProtection="0"/>
    <xf numFmtId="38" fontId="1" fillId="2" borderId="0" applyNumberFormat="0" applyBorder="0" applyAlignment="0" applyProtection="0"/>
    <xf numFmtId="0" fontId="10" fillId="0" borderId="0">
      <alignment horizontal="left"/>
    </xf>
    <xf numFmtId="0" fontId="5" fillId="0" borderId="0" applyNumberFormat="0" applyFill="0" applyBorder="0" applyAlignment="0" applyProtection="0">
      <alignment vertical="top"/>
      <protection locked="0"/>
    </xf>
    <xf numFmtId="10" fontId="1" fillId="2" borderId="1" applyNumberFormat="0" applyBorder="0" applyAlignment="0" applyProtection="0"/>
    <xf numFmtId="0" fontId="11" fillId="0" borderId="2"/>
    <xf numFmtId="170" fontId="4" fillId="0" borderId="0" applyFont="0" applyFill="0" applyBorder="0" applyAlignment="0" applyProtection="0"/>
    <xf numFmtId="171" fontId="4" fillId="0" borderId="0" applyFont="0" applyFill="0" applyBorder="0" applyAlignment="0" applyProtection="0"/>
    <xf numFmtId="169" fontId="4" fillId="0" borderId="0"/>
    <xf numFmtId="0" fontId="4" fillId="0" borderId="0"/>
    <xf numFmtId="0" fontId="4" fillId="0" borderId="0"/>
    <xf numFmtId="10" fontId="4" fillId="0" borderId="0" applyFont="0" applyFill="0" applyBorder="0" applyAlignment="0" applyProtection="0"/>
    <xf numFmtId="172" fontId="4" fillId="0" borderId="0" applyFont="0" applyFill="0" applyBorder="0" applyAlignment="0" applyProtection="0"/>
    <xf numFmtId="173" fontId="4" fillId="0" borderId="0" applyFont="0" applyFill="0" applyBorder="0" applyAlignment="0" applyProtection="0"/>
    <xf numFmtId="0" fontId="11" fillId="0" borderId="0"/>
    <xf numFmtId="164" fontId="9" fillId="0" borderId="0" applyFont="0" applyFill="0" applyBorder="0" applyAlignment="0" applyProtection="0"/>
    <xf numFmtId="165" fontId="9" fillId="0" borderId="0" applyFont="0" applyFill="0" applyBorder="0" applyAlignment="0" applyProtection="0"/>
    <xf numFmtId="0" fontId="4" fillId="0" borderId="0"/>
    <xf numFmtId="0" fontId="4" fillId="0" borderId="0"/>
    <xf numFmtId="174" fontId="24" fillId="0" borderId="0" applyNumberFormat="0">
      <alignment horizontal="center"/>
    </xf>
    <xf numFmtId="0" fontId="28"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28" fillId="0" borderId="0" applyFill="0" applyBorder="0" applyAlignment="0"/>
    <xf numFmtId="0" fontId="4" fillId="0" borderId="0" applyFill="0" applyBorder="0" applyAlignment="0"/>
    <xf numFmtId="0" fontId="4" fillId="0" borderId="0" applyFill="0" applyBorder="0" applyAlignment="0"/>
    <xf numFmtId="0" fontId="4" fillId="0" borderId="0" applyFont="0" applyFill="0" applyBorder="0" applyAlignment="0" applyProtection="0"/>
    <xf numFmtId="0" fontId="4" fillId="0" borderId="0" applyFont="0" applyFill="0" applyBorder="0" applyAlignment="0" applyProtection="0"/>
    <xf numFmtId="14" fontId="28" fillId="0" borderId="0" applyFill="0" applyBorder="0" applyAlignment="0"/>
    <xf numFmtId="0" fontId="34" fillId="0" borderId="0" applyFill="0" applyBorder="0" applyAlignment="0"/>
    <xf numFmtId="0" fontId="4" fillId="0" borderId="0" applyFill="0" applyBorder="0" applyAlignment="0"/>
    <xf numFmtId="0" fontId="34" fillId="0" borderId="0" applyFill="0" applyBorder="0" applyAlignment="0"/>
    <xf numFmtId="0" fontId="4" fillId="0" borderId="0" applyFill="0" applyBorder="0" applyAlignment="0"/>
    <xf numFmtId="0" fontId="4" fillId="0" borderId="0" applyFill="0" applyBorder="0" applyAlignment="0"/>
    <xf numFmtId="0" fontId="25" fillId="0" borderId="56" applyNumberFormat="0" applyAlignment="0" applyProtection="0">
      <alignment horizontal="left" vertical="center"/>
    </xf>
    <xf numFmtId="0" fontId="25" fillId="0" borderId="6">
      <alignment horizontal="left" vertical="center"/>
    </xf>
    <xf numFmtId="0" fontId="35"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36" fillId="0" borderId="0" applyFill="0" applyBorder="0" applyAlignment="0"/>
    <xf numFmtId="0" fontId="4" fillId="0" borderId="0" applyFill="0" applyBorder="0" applyAlignment="0"/>
    <xf numFmtId="0" fontId="36" fillId="0" borderId="0" applyFill="0" applyBorder="0" applyAlignment="0"/>
    <xf numFmtId="0" fontId="4" fillId="0" borderId="0" applyFill="0" applyBorder="0" applyAlignment="0"/>
    <xf numFmtId="0" fontId="4" fillId="0" borderId="0" applyFill="0" applyBorder="0" applyAlignment="0"/>
    <xf numFmtId="175" fontId="4" fillId="0" borderId="0" applyFont="0" applyFill="0" applyBorder="0" applyAlignment="0" applyProtection="0"/>
    <xf numFmtId="176" fontId="4" fillId="0" borderId="0" applyFont="0" applyFill="0" applyBorder="0" applyAlignment="0" applyProtection="0"/>
    <xf numFmtId="42" fontId="4" fillId="0" borderId="0" applyFont="0" applyFill="0" applyBorder="0" applyAlignment="0" applyProtection="0"/>
    <xf numFmtId="44" fontId="4" fillId="0" borderId="0" applyFont="0" applyFill="0" applyBorder="0" applyAlignment="0" applyProtection="0"/>
    <xf numFmtId="0" fontId="4" fillId="0" borderId="0" applyFont="0" applyFill="0" applyBorder="0" applyAlignment="0" applyProtection="0"/>
    <xf numFmtId="177"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9" fillId="0" borderId="0" applyFill="0" applyBorder="0" applyAlignment="0"/>
    <xf numFmtId="0" fontId="4" fillId="0" borderId="0" applyFill="0" applyBorder="0" applyAlignment="0"/>
    <xf numFmtId="0" fontId="29" fillId="0" borderId="0" applyFill="0" applyBorder="0" applyAlignment="0"/>
    <xf numFmtId="0" fontId="4" fillId="0" borderId="0" applyFill="0" applyBorder="0" applyAlignment="0"/>
    <xf numFmtId="0" fontId="4" fillId="0" borderId="0" applyFill="0" applyBorder="0" applyAlignment="0"/>
    <xf numFmtId="49" fontId="28" fillId="0" borderId="0" applyFill="0" applyBorder="0" applyAlignment="0"/>
    <xf numFmtId="0" fontId="4" fillId="0" borderId="0" applyFill="0" applyBorder="0" applyAlignment="0"/>
    <xf numFmtId="0" fontId="4" fillId="0" borderId="0" applyFill="0" applyBorder="0" applyAlignment="0"/>
    <xf numFmtId="0" fontId="1" fillId="0" borderId="0"/>
  </cellStyleXfs>
  <cellXfs count="980">
    <xf numFmtId="0" fontId="0" fillId="0" borderId="0" xfId="0"/>
    <xf numFmtId="0" fontId="0" fillId="3" borderId="3" xfId="0" applyFill="1" applyBorder="1" applyAlignment="1">
      <alignment horizontal="center"/>
    </xf>
    <xf numFmtId="0" fontId="0" fillId="3" borderId="4" xfId="0" applyFill="1" applyBorder="1" applyAlignment="1">
      <alignment horizontal="center"/>
    </xf>
    <xf numFmtId="0" fontId="0" fillId="3" borderId="5" xfId="0" applyFill="1" applyBorder="1" applyAlignment="1">
      <alignment horizontal="center"/>
    </xf>
    <xf numFmtId="0" fontId="0" fillId="0" borderId="0" xfId="0" applyProtection="1">
      <protection locked="0" hidden="1"/>
    </xf>
    <xf numFmtId="0" fontId="4" fillId="0" borderId="0" xfId="14"/>
    <xf numFmtId="0" fontId="15" fillId="0" borderId="7" xfId="0" applyFont="1" applyBorder="1" applyAlignment="1">
      <alignment horizontal="right" vertical="center"/>
    </xf>
    <xf numFmtId="0" fontId="17" fillId="0" borderId="7" xfId="0" applyFont="1" applyBorder="1" applyAlignment="1">
      <alignment vertical="center"/>
    </xf>
    <xf numFmtId="0" fontId="17" fillId="0" borderId="9" xfId="0" applyFont="1" applyBorder="1" applyAlignment="1">
      <alignment vertical="center"/>
    </xf>
    <xf numFmtId="0" fontId="6" fillId="0" borderId="0" xfId="14" applyFont="1" applyFill="1" applyAlignment="1">
      <alignment horizontal="left" vertical="center"/>
    </xf>
    <xf numFmtId="0" fontId="6" fillId="0" borderId="0" xfId="14" applyFont="1" applyFill="1"/>
    <xf numFmtId="0" fontId="0" fillId="0" borderId="0" xfId="0" applyAlignment="1">
      <alignment vertical="center"/>
    </xf>
    <xf numFmtId="0" fontId="6" fillId="0" borderId="0" xfId="14" applyFont="1"/>
    <xf numFmtId="0" fontId="6" fillId="0" borderId="0" xfId="14" applyFont="1" applyBorder="1"/>
    <xf numFmtId="0" fontId="6" fillId="0" borderId="0" xfId="14" applyFont="1" applyBorder="1" applyAlignment="1">
      <alignment horizontal="right"/>
    </xf>
    <xf numFmtId="0" fontId="6" fillId="0" borderId="21" xfId="14" applyFont="1" applyBorder="1"/>
    <xf numFmtId="0" fontId="6" fillId="0" borderId="22" xfId="14" applyFont="1" applyBorder="1"/>
    <xf numFmtId="0" fontId="0" fillId="0" borderId="1" xfId="0" applyBorder="1" applyAlignment="1">
      <alignment horizontal="center" vertical="center"/>
    </xf>
    <xf numFmtId="0" fontId="0" fillId="4" borderId="23" xfId="0" applyFill="1" applyBorder="1" applyAlignment="1">
      <alignment horizontal="right" vertical="center"/>
    </xf>
    <xf numFmtId="0" fontId="0" fillId="0" borderId="25" xfId="0" applyFill="1" applyBorder="1" applyAlignment="1">
      <alignment horizontal="left" vertical="center" wrapText="1" indent="1"/>
    </xf>
    <xf numFmtId="0" fontId="0" fillId="0" borderId="27" xfId="0" quotePrefix="1" applyBorder="1" applyAlignment="1">
      <alignment horizontal="right" vertical="center"/>
    </xf>
    <xf numFmtId="0" fontId="0" fillId="0" borderId="24" xfId="0" quotePrefix="1" applyBorder="1" applyAlignment="1">
      <alignment horizontal="right" vertical="center"/>
    </xf>
    <xf numFmtId="0" fontId="0" fillId="0" borderId="0" xfId="0" applyAlignment="1">
      <alignment horizontal="center" vertical="center"/>
    </xf>
    <xf numFmtId="15" fontId="0" fillId="0" borderId="0" xfId="0" applyNumberFormat="1" applyAlignment="1">
      <alignment horizontal="center" vertical="center"/>
    </xf>
    <xf numFmtId="0" fontId="0" fillId="0" borderId="28" xfId="0" quotePrefix="1" applyBorder="1" applyAlignment="1">
      <alignment horizontal="right" vertical="center"/>
    </xf>
    <xf numFmtId="0" fontId="0" fillId="0" borderId="34" xfId="0" applyFill="1" applyBorder="1" applyAlignment="1">
      <alignment horizontal="left" vertical="center" wrapText="1" indent="1"/>
    </xf>
    <xf numFmtId="0" fontId="0" fillId="0" borderId="27" xfId="0" applyFill="1" applyBorder="1" applyAlignment="1">
      <alignment horizontal="left" vertical="center" wrapText="1" indent="1"/>
    </xf>
    <xf numFmtId="0" fontId="0" fillId="0" borderId="5" xfId="0" applyFill="1" applyBorder="1" applyAlignment="1">
      <alignment horizontal="left" vertical="center" wrapText="1" indent="1"/>
    </xf>
    <xf numFmtId="0" fontId="0" fillId="0" borderId="0" xfId="0" applyBorder="1" applyAlignment="1">
      <alignment horizontal="center" vertical="center"/>
    </xf>
    <xf numFmtId="0" fontId="0" fillId="0" borderId="35" xfId="0" applyFill="1" applyBorder="1" applyAlignment="1">
      <alignment horizontal="left" vertical="center" wrapText="1" indent="1"/>
    </xf>
    <xf numFmtId="0" fontId="0" fillId="0" borderId="0" xfId="0" applyFill="1" applyBorder="1" applyAlignment="1">
      <alignment horizontal="center" vertical="center"/>
    </xf>
    <xf numFmtId="0" fontId="0" fillId="0" borderId="26" xfId="0" quotePrefix="1" applyBorder="1" applyAlignment="1">
      <alignment horizontal="right" vertical="center"/>
    </xf>
    <xf numFmtId="0" fontId="3" fillId="0" borderId="31" xfId="0" applyFont="1" applyFill="1" applyBorder="1" applyAlignment="1">
      <alignment horizontal="left" vertical="center" wrapText="1" indent="1"/>
    </xf>
    <xf numFmtId="0" fontId="0" fillId="0" borderId="27" xfId="0" applyBorder="1" applyAlignment="1">
      <alignment horizontal="right" vertical="center"/>
    </xf>
    <xf numFmtId="0" fontId="0" fillId="0" borderId="31" xfId="0" applyFill="1" applyBorder="1" applyAlignment="1">
      <alignment horizontal="left" vertical="center" wrapText="1" indent="1"/>
    </xf>
    <xf numFmtId="0" fontId="0" fillId="0" borderId="29" xfId="0" applyFill="1" applyBorder="1" applyAlignment="1">
      <alignment horizontal="left" vertical="center" wrapText="1" indent="1"/>
    </xf>
    <xf numFmtId="0" fontId="0" fillId="0" borderId="4" xfId="0" quotePrefix="1" applyBorder="1" applyAlignment="1">
      <alignment horizontal="right" vertical="center"/>
    </xf>
    <xf numFmtId="0" fontId="0" fillId="0" borderId="32" xfId="0" quotePrefix="1" applyBorder="1" applyAlignment="1">
      <alignment horizontal="right" vertical="center"/>
    </xf>
    <xf numFmtId="0" fontId="0" fillId="0" borderId="26" xfId="0" applyBorder="1" applyAlignment="1">
      <alignment horizontal="left" vertical="center" wrapText="1" indent="1"/>
    </xf>
    <xf numFmtId="0" fontId="0" fillId="0" borderId="0" xfId="0" applyBorder="1" applyAlignment="1">
      <alignment vertical="center"/>
    </xf>
    <xf numFmtId="0" fontId="0" fillId="0" borderId="35" xfId="0" quotePrefix="1" applyBorder="1" applyAlignment="1">
      <alignment horizontal="right" vertical="center"/>
    </xf>
    <xf numFmtId="0" fontId="0" fillId="0" borderId="36" xfId="0" quotePrefix="1" applyBorder="1" applyAlignment="1">
      <alignment horizontal="right" vertical="center"/>
    </xf>
    <xf numFmtId="0" fontId="0" fillId="0" borderId="24" xfId="0" applyFill="1" applyBorder="1" applyAlignment="1">
      <alignment horizontal="left" vertical="center" wrapText="1" indent="1"/>
    </xf>
    <xf numFmtId="0" fontId="0" fillId="0" borderId="27" xfId="0" applyFill="1" applyBorder="1" applyAlignment="1" applyProtection="1">
      <alignment vertical="center" wrapText="1"/>
      <protection locked="0"/>
    </xf>
    <xf numFmtId="0" fontId="0" fillId="0" borderId="29" xfId="0" applyFill="1" applyBorder="1" applyAlignment="1" applyProtection="1">
      <alignment vertical="center" wrapText="1"/>
      <protection locked="0"/>
    </xf>
    <xf numFmtId="0" fontId="0" fillId="0" borderId="6" xfId="0" applyFill="1" applyBorder="1" applyAlignment="1">
      <alignment horizontal="left" vertical="center" wrapText="1" indent="1"/>
    </xf>
    <xf numFmtId="0" fontId="0" fillId="4" borderId="5" xfId="0" applyFill="1" applyBorder="1" applyAlignment="1">
      <alignment horizontal="right" vertical="center"/>
    </xf>
    <xf numFmtId="0" fontId="0" fillId="0" borderId="0" xfId="0" applyBorder="1"/>
    <xf numFmtId="0" fontId="18" fillId="0" borderId="0" xfId="0" applyFont="1" applyBorder="1" applyAlignment="1">
      <alignment horizontal="center" vertical="center"/>
    </xf>
    <xf numFmtId="0" fontId="0" fillId="0" borderId="32" xfId="0" applyBorder="1" applyAlignment="1">
      <alignment horizontal="left" vertical="center" wrapText="1" indent="1"/>
    </xf>
    <xf numFmtId="0" fontId="0" fillId="4" borderId="1" xfId="0" applyFill="1" applyBorder="1" applyAlignment="1">
      <alignment horizontal="right" vertical="center"/>
    </xf>
    <xf numFmtId="0" fontId="0" fillId="0" borderId="3" xfId="0" applyFill="1" applyBorder="1" applyAlignment="1">
      <alignment horizontal="left" vertical="center" wrapText="1" indent="1"/>
    </xf>
    <xf numFmtId="0" fontId="0" fillId="0" borderId="40" xfId="0" applyBorder="1" applyAlignment="1">
      <alignment horizontal="left" vertical="center" wrapText="1" indent="1"/>
    </xf>
    <xf numFmtId="0" fontId="0" fillId="0" borderId="29" xfId="0" applyBorder="1" applyAlignment="1">
      <alignment horizontal="left" vertical="center" wrapText="1" indent="1"/>
    </xf>
    <xf numFmtId="0" fontId="0" fillId="0" borderId="26" xfId="0" applyFill="1" applyBorder="1" applyAlignment="1">
      <alignment horizontal="left" vertical="center" wrapText="1" indent="1"/>
    </xf>
    <xf numFmtId="0" fontId="0" fillId="0" borderId="28" xfId="0" applyFill="1" applyBorder="1" applyAlignment="1">
      <alignment horizontal="left" vertical="center" wrapText="1" indent="1"/>
    </xf>
    <xf numFmtId="0" fontId="0" fillId="0" borderId="33" xfId="0" applyFill="1" applyBorder="1" applyAlignment="1">
      <alignment horizontal="left" vertical="center" wrapText="1" indent="1"/>
    </xf>
    <xf numFmtId="0" fontId="0" fillId="0" borderId="19" xfId="0" applyBorder="1" applyAlignment="1">
      <alignment vertical="center"/>
    </xf>
    <xf numFmtId="0" fontId="0" fillId="0" borderId="0" xfId="0" applyFill="1" applyBorder="1" applyAlignment="1">
      <alignment horizontal="left" vertical="center" indent="1"/>
    </xf>
    <xf numFmtId="0" fontId="4" fillId="0" borderId="0" xfId="13"/>
    <xf numFmtId="0" fontId="4" fillId="0" borderId="0" xfId="13" applyAlignment="1">
      <alignment horizontal="center" vertical="center"/>
    </xf>
    <xf numFmtId="0" fontId="15" fillId="0" borderId="0" xfId="0" applyFont="1" applyFill="1" applyBorder="1"/>
    <xf numFmtId="0" fontId="1" fillId="0" borderId="26" xfId="0" applyFont="1" applyBorder="1" applyAlignment="1" applyProtection="1">
      <alignment horizontal="center" vertical="center"/>
      <protection locked="0"/>
    </xf>
    <xf numFmtId="0" fontId="1" fillId="0" borderId="27" xfId="0" applyFont="1" applyBorder="1" applyAlignment="1" applyProtection="1">
      <alignment horizontal="center" vertical="center"/>
      <protection locked="0"/>
    </xf>
    <xf numFmtId="0" fontId="1" fillId="0" borderId="33" xfId="0" applyFont="1" applyBorder="1" applyAlignment="1" applyProtection="1">
      <alignment horizontal="center" vertical="center"/>
      <protection locked="0"/>
    </xf>
    <xf numFmtId="0" fontId="1" fillId="0" borderId="36" xfId="0" applyFont="1" applyBorder="1" applyAlignment="1" applyProtection="1">
      <alignment horizontal="center" vertical="center"/>
      <protection locked="0"/>
    </xf>
    <xf numFmtId="0" fontId="1" fillId="0" borderId="32"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29" xfId="0" applyFont="1" applyBorder="1" applyAlignment="1" applyProtection="1">
      <alignment horizontal="center" vertical="center"/>
      <protection locked="0"/>
    </xf>
    <xf numFmtId="0" fontId="2" fillId="5" borderId="6" xfId="0" applyFont="1" applyFill="1" applyBorder="1" applyAlignment="1">
      <alignment horizontal="left" vertical="center" indent="1"/>
    </xf>
    <xf numFmtId="0" fontId="2" fillId="5" borderId="23" xfId="0" applyFont="1" applyFill="1" applyBorder="1" applyAlignment="1">
      <alignment horizontal="right" vertical="center"/>
    </xf>
    <xf numFmtId="0" fontId="2" fillId="5" borderId="30" xfId="0" applyFont="1" applyFill="1" applyBorder="1" applyAlignment="1">
      <alignment horizontal="left" vertical="center" indent="1"/>
    </xf>
    <xf numFmtId="0" fontId="2" fillId="5" borderId="30" xfId="0" applyFont="1" applyFill="1" applyBorder="1" applyAlignment="1">
      <alignment horizontal="left" vertical="center" wrapText="1" indent="1"/>
    </xf>
    <xf numFmtId="0" fontId="2" fillId="5" borderId="21" xfId="0" applyFont="1" applyFill="1" applyBorder="1" applyAlignment="1">
      <alignment horizontal="left" vertical="center" indent="1"/>
    </xf>
    <xf numFmtId="0" fontId="0" fillId="0" borderId="32" xfId="0" applyFill="1" applyBorder="1" applyAlignment="1">
      <alignment horizontal="left" vertical="center" wrapText="1" indent="1"/>
    </xf>
    <xf numFmtId="0" fontId="1" fillId="0" borderId="27" xfId="0" applyFont="1" applyFill="1" applyBorder="1" applyAlignment="1" applyProtection="1">
      <alignment vertical="center" wrapText="1"/>
      <protection locked="0"/>
    </xf>
    <xf numFmtId="0" fontId="1" fillId="0" borderId="28" xfId="0" applyFont="1" applyFill="1" applyBorder="1" applyAlignment="1" applyProtection="1">
      <alignment vertical="center" wrapText="1"/>
      <protection locked="0"/>
    </xf>
    <xf numFmtId="0" fontId="1" fillId="0" borderId="26" xfId="0" applyFont="1" applyBorder="1" applyAlignment="1" applyProtection="1">
      <alignment horizontal="left" vertical="center" wrapText="1"/>
      <protection locked="0"/>
    </xf>
    <xf numFmtId="0" fontId="1" fillId="0" borderId="28" xfId="0" applyFont="1" applyBorder="1" applyAlignment="1" applyProtection="1">
      <alignment horizontal="left" vertical="center" wrapText="1"/>
      <protection locked="0"/>
    </xf>
    <xf numFmtId="0" fontId="1" fillId="0" borderId="32" xfId="0" applyFont="1" applyBorder="1" applyAlignment="1" applyProtection="1">
      <alignment horizontal="left" vertical="center" wrapText="1"/>
      <protection locked="0"/>
    </xf>
    <xf numFmtId="0" fontId="1" fillId="0" borderId="27" xfId="0" applyFont="1" applyBorder="1" applyAlignment="1" applyProtection="1">
      <alignment horizontal="left" vertical="center" wrapText="1"/>
      <protection locked="0"/>
    </xf>
    <xf numFmtId="0" fontId="1" fillId="0" borderId="24" xfId="0" applyFont="1" applyFill="1" applyBorder="1" applyAlignment="1" applyProtection="1">
      <alignment horizontal="left" vertical="center" wrapText="1"/>
      <protection locked="0"/>
    </xf>
    <xf numFmtId="0" fontId="1" fillId="0" borderId="31" xfId="0" applyFont="1" applyFill="1" applyBorder="1" applyAlignment="1" applyProtection="1">
      <alignment horizontal="left" vertical="center" wrapText="1"/>
      <protection locked="0"/>
    </xf>
    <xf numFmtId="0" fontId="1" fillId="0" borderId="4" xfId="0" applyFont="1" applyFill="1" applyBorder="1" applyAlignment="1" applyProtection="1">
      <alignment horizontal="left" vertical="center" wrapText="1"/>
      <protection locked="0"/>
    </xf>
    <xf numFmtId="0" fontId="1" fillId="0" borderId="38" xfId="0" applyFont="1" applyFill="1" applyBorder="1" applyAlignment="1" applyProtection="1">
      <alignment horizontal="center" vertical="center"/>
      <protection locked="0"/>
    </xf>
    <xf numFmtId="0" fontId="1" fillId="0" borderId="27" xfId="0" applyFont="1" applyFill="1" applyBorder="1" applyAlignment="1" applyProtection="1">
      <alignment horizontal="center" vertical="center"/>
      <protection locked="0"/>
    </xf>
    <xf numFmtId="0" fontId="0" fillId="0" borderId="0" xfId="0" applyFill="1" applyBorder="1" applyAlignment="1">
      <alignment horizontal="left" vertical="center" wrapText="1" indent="1"/>
    </xf>
    <xf numFmtId="0" fontId="1" fillId="0" borderId="26" xfId="0" applyFont="1" applyFill="1" applyBorder="1" applyAlignment="1">
      <alignment horizontal="left" vertical="center" wrapText="1" indent="1"/>
    </xf>
    <xf numFmtId="0" fontId="1" fillId="0" borderId="24" xfId="0" applyFont="1" applyFill="1" applyBorder="1" applyAlignment="1">
      <alignment horizontal="left" vertical="center" wrapText="1" indent="1"/>
    </xf>
    <xf numFmtId="0" fontId="1" fillId="0" borderId="27" xfId="0" applyFont="1" applyFill="1" applyBorder="1" applyAlignment="1">
      <alignment horizontal="left" vertical="center" wrapText="1" indent="1"/>
    </xf>
    <xf numFmtId="0" fontId="1" fillId="0" borderId="29" xfId="0" applyFont="1" applyFill="1" applyBorder="1" applyAlignment="1">
      <alignment horizontal="left" vertical="center" wrapText="1" indent="1"/>
    </xf>
    <xf numFmtId="0" fontId="1" fillId="0" borderId="29" xfId="0" applyFont="1" applyFill="1" applyBorder="1" applyAlignment="1" applyProtection="1">
      <alignment vertical="center" wrapText="1"/>
      <protection locked="0"/>
    </xf>
    <xf numFmtId="0" fontId="1" fillId="0" borderId="29" xfId="0" applyFont="1" applyFill="1" applyBorder="1" applyAlignment="1" applyProtection="1">
      <alignment horizontal="center" vertical="center"/>
      <protection locked="0"/>
    </xf>
    <xf numFmtId="0" fontId="1" fillId="0" borderId="25" xfId="0" applyFont="1" applyFill="1" applyBorder="1" applyAlignment="1">
      <alignment horizontal="left" vertical="center" wrapText="1" indent="1"/>
    </xf>
    <xf numFmtId="0" fontId="1" fillId="0" borderId="34" xfId="0" applyFont="1" applyFill="1" applyBorder="1" applyAlignment="1">
      <alignment horizontal="left" vertical="center" wrapText="1" indent="1"/>
    </xf>
    <xf numFmtId="0" fontId="1" fillId="0" borderId="28" xfId="0" applyFont="1" applyFill="1" applyBorder="1" applyAlignment="1" applyProtection="1">
      <alignment horizontal="center" vertical="center"/>
      <protection locked="0"/>
    </xf>
    <xf numFmtId="0" fontId="1" fillId="0" borderId="27" xfId="0" applyFont="1" applyFill="1" applyBorder="1" applyAlignment="1" applyProtection="1">
      <alignment horizontal="center" vertical="center" wrapText="1"/>
      <protection locked="0"/>
    </xf>
    <xf numFmtId="0" fontId="1" fillId="0" borderId="27" xfId="0" applyFont="1" applyBorder="1" applyAlignment="1">
      <alignment horizontal="left" vertical="center" wrapText="1" indent="1"/>
    </xf>
    <xf numFmtId="0" fontId="1" fillId="0" borderId="32" xfId="0" applyFont="1" applyFill="1" applyBorder="1" applyAlignment="1">
      <alignment horizontal="left" vertical="center" wrapText="1" indent="1"/>
    </xf>
    <xf numFmtId="0" fontId="1" fillId="0" borderId="26" xfId="0" applyFont="1" applyFill="1" applyBorder="1" applyAlignment="1" applyProtection="1">
      <alignment horizontal="center" vertical="center"/>
      <protection locked="0"/>
    </xf>
    <xf numFmtId="0" fontId="1" fillId="0" borderId="32" xfId="0" applyFont="1" applyFill="1" applyBorder="1" applyAlignment="1" applyProtection="1">
      <alignment horizontal="center" vertical="center"/>
      <protection locked="0"/>
    </xf>
    <xf numFmtId="0" fontId="1" fillId="0" borderId="27" xfId="13" applyFont="1" applyBorder="1" applyAlignment="1">
      <alignment horizontal="left" vertical="center" wrapText="1" indent="1"/>
    </xf>
    <xf numFmtId="0" fontId="1" fillId="0" borderId="26" xfId="13" applyFont="1" applyBorder="1" applyAlignment="1">
      <alignment horizontal="left" vertical="center" wrapText="1" indent="1"/>
    </xf>
    <xf numFmtId="0" fontId="15" fillId="0" borderId="9" xfId="0" applyFont="1" applyBorder="1" applyAlignment="1">
      <alignment horizontal="right" vertical="center"/>
    </xf>
    <xf numFmtId="0" fontId="1" fillId="0" borderId="0" xfId="0" applyFont="1"/>
    <xf numFmtId="0" fontId="1" fillId="0" borderId="0" xfId="0" applyFont="1" applyAlignment="1">
      <alignment horizontal="center" vertical="center"/>
    </xf>
    <xf numFmtId="0" fontId="1" fillId="0" borderId="34" xfId="0" applyFont="1" applyBorder="1" applyAlignment="1">
      <alignment horizontal="left" vertical="center" wrapText="1" indent="1"/>
    </xf>
    <xf numFmtId="0" fontId="1" fillId="0" borderId="31" xfId="0" applyFont="1" applyBorder="1" applyAlignment="1">
      <alignment horizontal="right" vertical="center"/>
    </xf>
    <xf numFmtId="0" fontId="1" fillId="0" borderId="27" xfId="0" applyFont="1" applyBorder="1" applyAlignment="1">
      <alignment horizontal="right" vertical="center"/>
    </xf>
    <xf numFmtId="0" fontId="0" fillId="0" borderId="0" xfId="0" applyProtection="1"/>
    <xf numFmtId="0" fontId="0" fillId="0" borderId="0" xfId="0" applyBorder="1" applyProtection="1"/>
    <xf numFmtId="0" fontId="6" fillId="0" borderId="0" xfId="14" applyFont="1" applyBorder="1" applyAlignment="1">
      <alignment horizontal="right" vertical="center"/>
    </xf>
    <xf numFmtId="0" fontId="6" fillId="0" borderId="0" xfId="14" applyFont="1" applyBorder="1" applyAlignment="1">
      <alignment vertical="center"/>
    </xf>
    <xf numFmtId="0" fontId="0" fillId="4" borderId="23" xfId="0" applyFill="1" applyBorder="1" applyAlignment="1" applyProtection="1">
      <alignment horizontal="right" vertical="center"/>
    </xf>
    <xf numFmtId="0" fontId="1" fillId="5" borderId="23" xfId="0" applyFont="1" applyFill="1" applyBorder="1" applyAlignment="1">
      <alignment horizontal="left" vertical="center" wrapText="1" indent="1"/>
    </xf>
    <xf numFmtId="0" fontId="0" fillId="0" borderId="0" xfId="0" applyAlignment="1" applyProtection="1">
      <alignment vertical="center"/>
    </xf>
    <xf numFmtId="0" fontId="0" fillId="0" borderId="0" xfId="0" applyFill="1" applyBorder="1" applyAlignment="1" applyProtection="1">
      <alignment vertical="center"/>
    </xf>
    <xf numFmtId="0" fontId="0" fillId="0" borderId="0" xfId="0" applyFill="1" applyBorder="1" applyProtection="1"/>
    <xf numFmtId="0" fontId="0" fillId="0" borderId="0" xfId="0" applyFill="1" applyBorder="1" applyAlignment="1" applyProtection="1">
      <alignment horizontal="center" vertical="center"/>
    </xf>
    <xf numFmtId="15" fontId="0" fillId="0" borderId="0" xfId="0" applyNumberFormat="1" applyFill="1" applyBorder="1" applyAlignment="1" applyProtection="1">
      <alignment horizontal="center" vertical="center"/>
    </xf>
    <xf numFmtId="0" fontId="0" fillId="5" borderId="1" xfId="0" applyFill="1" applyBorder="1" applyAlignment="1" applyProtection="1">
      <alignment horizontal="center" vertical="center"/>
    </xf>
    <xf numFmtId="0" fontId="0" fillId="5" borderId="1" xfId="0" applyFill="1" applyBorder="1" applyAlignment="1" applyProtection="1">
      <alignment horizontal="left" vertical="center" wrapText="1"/>
    </xf>
    <xf numFmtId="15" fontId="0" fillId="5" borderId="1" xfId="0" applyNumberFormat="1" applyFill="1" applyBorder="1" applyAlignment="1" applyProtection="1">
      <alignment horizontal="center" vertical="center"/>
    </xf>
    <xf numFmtId="0" fontId="3" fillId="5" borderId="1" xfId="0" applyFont="1" applyFill="1" applyBorder="1" applyAlignment="1" applyProtection="1">
      <alignment horizontal="left" vertical="center" wrapText="1"/>
    </xf>
    <xf numFmtId="0" fontId="0" fillId="0" borderId="4" xfId="0" applyBorder="1" applyAlignment="1" applyProtection="1">
      <alignment vertical="center"/>
    </xf>
    <xf numFmtId="0" fontId="4" fillId="0" borderId="0" xfId="13" applyFill="1" applyBorder="1" applyProtection="1"/>
    <xf numFmtId="0" fontId="0" fillId="0" borderId="0" xfId="0" applyBorder="1" applyAlignment="1" applyProtection="1">
      <alignment vertical="center"/>
    </xf>
    <xf numFmtId="0" fontId="0" fillId="0" borderId="0" xfId="0" applyFill="1" applyAlignment="1" applyProtection="1">
      <alignment vertical="center"/>
    </xf>
    <xf numFmtId="0" fontId="0" fillId="0" borderId="0" xfId="0" applyFill="1" applyBorder="1" applyAlignment="1" applyProtection="1">
      <alignment horizontal="left" vertical="center" wrapText="1" indent="1"/>
    </xf>
    <xf numFmtId="0" fontId="1" fillId="0" borderId="29" xfId="0" applyFont="1" applyFill="1" applyBorder="1" applyAlignment="1" applyProtection="1">
      <alignment horizontal="center" vertical="center" wrapText="1"/>
      <protection locked="0"/>
    </xf>
    <xf numFmtId="0" fontId="0" fillId="0" borderId="19" xfId="0" applyBorder="1" applyAlignment="1" applyProtection="1">
      <alignment vertical="center"/>
    </xf>
    <xf numFmtId="0" fontId="0" fillId="0" borderId="19" xfId="0" applyBorder="1" applyAlignment="1" applyProtection="1">
      <alignment horizontal="left" vertical="center"/>
    </xf>
    <xf numFmtId="0" fontId="0" fillId="0" borderId="19" xfId="0" applyBorder="1" applyAlignment="1" applyProtection="1">
      <alignment horizontal="center" vertical="center"/>
    </xf>
    <xf numFmtId="0" fontId="0" fillId="0" borderId="0" xfId="0" applyBorder="1" applyAlignment="1" applyProtection="1">
      <alignment horizontal="center" vertical="center"/>
    </xf>
    <xf numFmtId="0" fontId="0" fillId="5" borderId="1" xfId="0" applyFill="1" applyBorder="1" applyAlignment="1" applyProtection="1">
      <alignment vertical="center" wrapText="1"/>
    </xf>
    <xf numFmtId="0" fontId="0" fillId="0" borderId="6" xfId="0" applyBorder="1" applyAlignment="1" applyProtection="1">
      <alignment horizontal="center" vertical="center"/>
    </xf>
    <xf numFmtId="0" fontId="0" fillId="0" borderId="6" xfId="0" applyBorder="1" applyAlignment="1" applyProtection="1">
      <alignment vertical="center" wrapText="1"/>
    </xf>
    <xf numFmtId="15" fontId="0" fillId="0" borderId="6" xfId="0" applyNumberFormat="1" applyBorder="1" applyAlignment="1" applyProtection="1">
      <alignment horizontal="center" vertical="center"/>
    </xf>
    <xf numFmtId="0" fontId="2" fillId="0" borderId="0" xfId="0" applyFont="1" applyFill="1" applyBorder="1" applyAlignment="1" applyProtection="1">
      <alignment horizontal="left" vertical="center" indent="1"/>
    </xf>
    <xf numFmtId="0" fontId="0" fillId="0" borderId="0" xfId="0" applyFill="1" applyBorder="1" applyAlignment="1" applyProtection="1">
      <alignment horizontal="right" vertical="center"/>
    </xf>
    <xf numFmtId="0" fontId="0" fillId="0" borderId="0" xfId="0" applyFill="1" applyBorder="1" applyAlignment="1" applyProtection="1">
      <alignment vertical="center" wrapText="1"/>
    </xf>
    <xf numFmtId="15" fontId="0" fillId="0" borderId="0" xfId="0" applyNumberFormat="1" applyBorder="1" applyAlignment="1" applyProtection="1">
      <alignment horizontal="center" vertical="center"/>
    </xf>
    <xf numFmtId="0" fontId="33" fillId="0" borderId="0" xfId="22" applyFont="1"/>
    <xf numFmtId="0" fontId="4" fillId="0" borderId="0" xfId="22"/>
    <xf numFmtId="0" fontId="4" fillId="0" borderId="0" xfId="22" applyAlignment="1">
      <alignment horizontal="center" vertical="center"/>
    </xf>
    <xf numFmtId="14" fontId="4" fillId="0" borderId="0" xfId="22" applyNumberFormat="1" applyAlignment="1">
      <alignment horizontal="center" vertical="center"/>
    </xf>
    <xf numFmtId="0" fontId="4" fillId="0" borderId="0" xfId="22" applyFont="1" applyAlignment="1">
      <alignment vertical="center" wrapText="1"/>
    </xf>
    <xf numFmtId="0" fontId="1" fillId="0" borderId="0" xfId="0" applyFont="1" applyBorder="1" applyAlignment="1">
      <alignment horizontal="center" vertical="center"/>
    </xf>
    <xf numFmtId="0" fontId="1" fillId="0" borderId="36" xfId="0" applyFont="1" applyFill="1" applyBorder="1" applyAlignment="1" applyProtection="1">
      <alignment horizontal="center" vertical="center"/>
      <protection locked="0"/>
    </xf>
    <xf numFmtId="0" fontId="1" fillId="0" borderId="0" xfId="65"/>
    <xf numFmtId="0" fontId="4" fillId="0" borderId="0" xfId="65" applyFont="1" applyFill="1" applyBorder="1" applyAlignment="1" applyProtection="1">
      <alignment horizontal="center" vertical="center"/>
    </xf>
    <xf numFmtId="0" fontId="27" fillId="0" borderId="0" xfId="65" quotePrefix="1" applyFont="1" applyFill="1" applyBorder="1" applyAlignment="1">
      <alignment horizontal="center" vertical="center"/>
    </xf>
    <xf numFmtId="0" fontId="27" fillId="0" borderId="4" xfId="65" quotePrefix="1" applyFont="1" applyFill="1" applyBorder="1" applyAlignment="1">
      <alignment horizontal="center" vertical="center"/>
    </xf>
    <xf numFmtId="0" fontId="1" fillId="0" borderId="0" xfId="65" applyAlignment="1">
      <alignment horizontal="right"/>
    </xf>
    <xf numFmtId="0" fontId="20" fillId="0" borderId="0" xfId="65" applyFont="1"/>
    <xf numFmtId="0" fontId="1" fillId="0" borderId="36" xfId="0" applyFont="1" applyFill="1" applyBorder="1" applyAlignment="1">
      <alignment horizontal="left" vertical="center" wrapText="1" indent="1"/>
    </xf>
    <xf numFmtId="0" fontId="1" fillId="0" borderId="1" xfId="65" applyFont="1" applyFill="1" applyBorder="1" applyAlignment="1" applyProtection="1">
      <alignment horizontal="center" vertical="center"/>
      <protection locked="0"/>
    </xf>
    <xf numFmtId="2" fontId="27" fillId="0" borderId="1" xfId="65" quotePrefix="1" applyNumberFormat="1" applyFont="1" applyFill="1" applyBorder="1" applyAlignment="1">
      <alignment horizontal="center" vertical="center"/>
    </xf>
    <xf numFmtId="0" fontId="1" fillId="0" borderId="33" xfId="0" applyFont="1" applyFill="1" applyBorder="1" applyAlignment="1">
      <alignment horizontal="left" vertical="center" wrapText="1" indent="1"/>
    </xf>
    <xf numFmtId="0" fontId="1" fillId="0" borderId="41" xfId="0" applyFont="1" applyBorder="1" applyAlignment="1" applyProtection="1">
      <alignment horizontal="center" vertical="center"/>
      <protection locked="0"/>
    </xf>
    <xf numFmtId="0" fontId="1" fillId="0" borderId="29" xfId="13" applyFont="1" applyBorder="1" applyAlignment="1">
      <alignment horizontal="left" vertical="center" wrapText="1" indent="1"/>
    </xf>
    <xf numFmtId="0" fontId="4" fillId="0" borderId="0" xfId="22" applyAlignment="1">
      <alignment horizontal="center"/>
    </xf>
    <xf numFmtId="0" fontId="4" fillId="0" borderId="0" xfId="65" applyFont="1" applyFill="1" applyBorder="1" applyAlignment="1">
      <alignment horizontal="right"/>
    </xf>
    <xf numFmtId="0" fontId="4" fillId="0" borderId="0" xfId="65" applyFont="1" applyFill="1" applyBorder="1"/>
    <xf numFmtId="0" fontId="4" fillId="0" borderId="44" xfId="65" applyFont="1" applyFill="1" applyBorder="1"/>
    <xf numFmtId="0" fontId="24" fillId="0" borderId="0" xfId="65" applyFont="1" applyFill="1" applyBorder="1" applyAlignment="1" applyProtection="1">
      <alignment horizontal="right" vertical="center"/>
    </xf>
    <xf numFmtId="0" fontId="31" fillId="0" borderId="0" xfId="65" applyFont="1" applyFill="1" applyBorder="1" applyAlignment="1">
      <alignment vertical="center"/>
    </xf>
    <xf numFmtId="0" fontId="2" fillId="0" borderId="0" xfId="65" applyFont="1" applyFill="1" applyBorder="1"/>
    <xf numFmtId="0" fontId="25" fillId="0" borderId="4" xfId="65" applyFont="1" applyFill="1" applyBorder="1" applyAlignment="1">
      <alignment horizontal="center"/>
    </xf>
    <xf numFmtId="0" fontId="25" fillId="0" borderId="0" xfId="65" applyFont="1" applyFill="1" applyBorder="1" applyAlignment="1">
      <alignment horizontal="center"/>
    </xf>
    <xf numFmtId="0" fontId="25" fillId="0" borderId="44" xfId="65" applyFont="1" applyFill="1" applyBorder="1" applyAlignment="1">
      <alignment horizontal="center"/>
    </xf>
    <xf numFmtId="0" fontId="2" fillId="0" borderId="4" xfId="65" applyFont="1" applyFill="1" applyBorder="1"/>
    <xf numFmtId="0" fontId="2" fillId="0" borderId="5" xfId="65" applyFont="1" applyFill="1" applyBorder="1"/>
    <xf numFmtId="0" fontId="2" fillId="0" borderId="21" xfId="65" applyFont="1" applyFill="1" applyBorder="1"/>
    <xf numFmtId="0" fontId="1" fillId="0" borderId="4" xfId="65" applyFont="1" applyFill="1" applyBorder="1" applyAlignment="1">
      <alignment horizontal="center" vertical="center"/>
    </xf>
    <xf numFmtId="0" fontId="6" fillId="0" borderId="0" xfId="14" applyFont="1" applyFill="1" applyBorder="1" applyAlignment="1">
      <alignment horizontal="right" vertical="center"/>
    </xf>
    <xf numFmtId="0" fontId="0" fillId="0" borderId="13" xfId="0" applyFill="1" applyBorder="1" applyAlignment="1" applyProtection="1">
      <alignment horizontal="center" vertical="center" shrinkToFit="1"/>
      <protection locked="0"/>
    </xf>
    <xf numFmtId="0" fontId="1" fillId="0" borderId="0" xfId="65" applyFont="1" applyFill="1" applyBorder="1" applyAlignment="1" applyProtection="1">
      <alignment horizontal="center" vertical="center"/>
    </xf>
    <xf numFmtId="178" fontId="1" fillId="0" borderId="0" xfId="65" applyNumberFormat="1" applyFont="1" applyFill="1" applyBorder="1" applyAlignment="1" applyProtection="1">
      <alignment horizontal="center" vertical="center"/>
    </xf>
    <xf numFmtId="0" fontId="1" fillId="0" borderId="0" xfId="65" applyFont="1" applyFill="1" applyProtection="1"/>
    <xf numFmtId="0" fontId="1" fillId="0" borderId="0" xfId="65" applyFont="1" applyFill="1"/>
    <xf numFmtId="0" fontId="24" fillId="0" borderId="0" xfId="65" applyFont="1" applyFill="1" applyBorder="1" applyAlignment="1" applyProtection="1">
      <alignment vertical="center" wrapText="1"/>
    </xf>
    <xf numFmtId="0" fontId="1" fillId="0" borderId="0" xfId="65" applyFont="1"/>
    <xf numFmtId="0" fontId="6" fillId="0" borderId="0" xfId="65" applyFont="1" applyFill="1" applyBorder="1" applyAlignment="1" applyProtection="1">
      <alignment vertical="center" wrapText="1"/>
    </xf>
    <xf numFmtId="0" fontId="1" fillId="0" borderId="0" xfId="65" applyFont="1" applyFill="1" applyBorder="1" applyProtection="1"/>
    <xf numFmtId="0" fontId="6" fillId="0" borderId="0" xfId="65" applyFont="1" applyFill="1" applyBorder="1" applyAlignment="1" applyProtection="1">
      <alignment vertical="top" wrapText="1"/>
    </xf>
    <xf numFmtId="0" fontId="6" fillId="0" borderId="0" xfId="65" applyFont="1" applyFill="1" applyBorder="1" applyAlignment="1" applyProtection="1">
      <alignment horizontal="center" vertical="top" wrapText="1"/>
    </xf>
    <xf numFmtId="0" fontId="6" fillId="0" borderId="0" xfId="65" applyFont="1" applyBorder="1" applyAlignment="1" applyProtection="1">
      <alignment vertical="top" wrapText="1"/>
    </xf>
    <xf numFmtId="0" fontId="1" fillId="0" borderId="0" xfId="65" applyFont="1" applyProtection="1"/>
    <xf numFmtId="0" fontId="6" fillId="0" borderId="0" xfId="65" applyFont="1" applyBorder="1" applyAlignment="1">
      <alignment vertical="top" wrapText="1"/>
    </xf>
    <xf numFmtId="0" fontId="6" fillId="0" borderId="0" xfId="65" applyFont="1" applyAlignment="1">
      <alignment vertical="top" wrapText="1"/>
    </xf>
    <xf numFmtId="0" fontId="30" fillId="0" borderId="0" xfId="65" applyFont="1"/>
    <xf numFmtId="0" fontId="1" fillId="0" borderId="4" xfId="65" applyFont="1" applyFill="1" applyBorder="1"/>
    <xf numFmtId="0" fontId="1" fillId="0" borderId="0" xfId="65" applyFont="1" applyFill="1" applyBorder="1"/>
    <xf numFmtId="0" fontId="1" fillId="0" borderId="44" xfId="65" applyFont="1" applyFill="1" applyBorder="1"/>
    <xf numFmtId="0" fontId="1" fillId="0" borderId="4" xfId="65" applyFont="1" applyFill="1" applyBorder="1" applyAlignment="1">
      <alignment horizontal="right"/>
    </xf>
    <xf numFmtId="0" fontId="1" fillId="0" borderId="0" xfId="65" applyFont="1" applyFill="1" applyBorder="1" applyAlignment="1">
      <alignment horizontal="right"/>
    </xf>
    <xf numFmtId="0" fontId="6" fillId="0" borderId="0" xfId="65" applyFont="1" applyFill="1" applyBorder="1" applyAlignment="1">
      <alignment horizontal="left" vertical="top" wrapText="1"/>
    </xf>
    <xf numFmtId="0" fontId="1" fillId="0" borderId="0" xfId="65" applyFont="1" applyFill="1" applyBorder="1" applyAlignment="1">
      <alignment horizontal="left"/>
    </xf>
    <xf numFmtId="0" fontId="6" fillId="0" borderId="0" xfId="65" applyFont="1" applyFill="1" applyBorder="1" applyAlignment="1">
      <alignment horizontal="right" vertical="top" wrapText="1"/>
    </xf>
    <xf numFmtId="0" fontId="1" fillId="0" borderId="5" xfId="65" applyFont="1" applyFill="1" applyBorder="1" applyAlignment="1">
      <alignment horizontal="right"/>
    </xf>
    <xf numFmtId="0" fontId="1" fillId="0" borderId="21" xfId="65" applyFont="1" applyFill="1" applyBorder="1" applyAlignment="1">
      <alignment horizontal="right"/>
    </xf>
    <xf numFmtId="0" fontId="6" fillId="0" borderId="21" xfId="65" applyFont="1" applyFill="1" applyBorder="1" applyAlignment="1">
      <alignment horizontal="right" vertical="top" wrapText="1"/>
    </xf>
    <xf numFmtId="0" fontId="6" fillId="0" borderId="0" xfId="65" applyFont="1" applyFill="1" applyAlignment="1">
      <alignment vertical="top" wrapText="1"/>
    </xf>
    <xf numFmtId="0" fontId="6" fillId="0" borderId="0" xfId="65" applyFont="1" applyFill="1" applyBorder="1" applyAlignment="1">
      <alignment vertical="top" wrapText="1"/>
    </xf>
    <xf numFmtId="0" fontId="1" fillId="0" borderId="19" xfId="65" applyFont="1" applyFill="1" applyBorder="1"/>
    <xf numFmtId="0" fontId="1" fillId="0" borderId="3" xfId="65" applyFont="1" applyFill="1" applyBorder="1"/>
    <xf numFmtId="0" fontId="25" fillId="0" borderId="0" xfId="65" applyFont="1" applyFill="1" applyBorder="1" applyAlignment="1" applyProtection="1">
      <alignment horizontal="left" vertical="center" wrapText="1"/>
    </xf>
    <xf numFmtId="0" fontId="25" fillId="0" borderId="44" xfId="65" applyFont="1" applyFill="1" applyBorder="1" applyAlignment="1" applyProtection="1">
      <alignment horizontal="left" vertical="center" wrapText="1"/>
    </xf>
    <xf numFmtId="0" fontId="1" fillId="0" borderId="0" xfId="65" applyFont="1" applyFill="1" applyBorder="1" applyAlignment="1">
      <alignment horizontal="center"/>
    </xf>
    <xf numFmtId="14" fontId="1" fillId="0" borderId="0" xfId="65" applyNumberFormat="1" applyFont="1" applyFill="1" applyBorder="1" applyAlignment="1" applyProtection="1">
      <alignment horizontal="center" vertical="center"/>
    </xf>
    <xf numFmtId="0" fontId="1" fillId="0" borderId="21" xfId="65" applyFont="1" applyFill="1" applyBorder="1"/>
    <xf numFmtId="0" fontId="25" fillId="0" borderId="4" xfId="65" applyFont="1" applyFill="1" applyBorder="1" applyProtection="1"/>
    <xf numFmtId="0" fontId="25" fillId="0" borderId="0" xfId="65" applyFont="1" applyFill="1" applyBorder="1" applyProtection="1"/>
    <xf numFmtId="0" fontId="1" fillId="0" borderId="0" xfId="65" applyFont="1" applyFill="1" applyBorder="1" applyAlignment="1" applyProtection="1">
      <alignment horizontal="left" vertical="top" wrapText="1"/>
    </xf>
    <xf numFmtId="0" fontId="1" fillId="0" borderId="44" xfId="65" applyFont="1" applyFill="1" applyBorder="1" applyAlignment="1" applyProtection="1">
      <alignment horizontal="left" vertical="top" wrapText="1"/>
    </xf>
    <xf numFmtId="0" fontId="1" fillId="0" borderId="44" xfId="65" applyFont="1" applyFill="1" applyBorder="1" applyAlignment="1">
      <alignment horizontal="center"/>
    </xf>
    <xf numFmtId="0" fontId="6" fillId="0" borderId="0" xfId="65" applyFont="1" applyFill="1" applyBorder="1"/>
    <xf numFmtId="0" fontId="4" fillId="0" borderId="19" xfId="65" applyFont="1" applyFill="1" applyBorder="1" applyAlignment="1">
      <alignment vertical="center" wrapText="1"/>
    </xf>
    <xf numFmtId="0" fontId="4" fillId="0" borderId="21" xfId="65" applyFont="1" applyFill="1" applyBorder="1" applyAlignment="1">
      <alignment vertical="center" wrapText="1"/>
    </xf>
    <xf numFmtId="0" fontId="6" fillId="0" borderId="0" xfId="65" applyFont="1" applyFill="1"/>
    <xf numFmtId="0" fontId="1" fillId="0" borderId="14" xfId="0" applyNumberFormat="1" applyFont="1" applyFill="1" applyBorder="1" applyAlignment="1" applyProtection="1">
      <alignment horizontal="center" vertical="center" shrinkToFit="1"/>
      <protection locked="0"/>
    </xf>
    <xf numFmtId="14" fontId="3" fillId="0" borderId="8" xfId="0" applyNumberFormat="1" applyFont="1" applyFill="1" applyBorder="1" applyAlignment="1" applyProtection="1">
      <alignment horizontal="center" vertical="center" shrinkToFit="1"/>
      <protection locked="0"/>
    </xf>
    <xf numFmtId="14" fontId="0" fillId="0" borderId="16" xfId="0" applyNumberFormat="1" applyFill="1" applyBorder="1" applyAlignment="1" applyProtection="1">
      <alignment horizontal="center" vertical="center" shrinkToFit="1"/>
      <protection locked="0"/>
    </xf>
    <xf numFmtId="14" fontId="18" fillId="0" borderId="16" xfId="0" applyNumberFormat="1" applyFont="1" applyFill="1" applyBorder="1" applyAlignment="1" applyProtection="1">
      <alignment horizontal="center" vertical="center" shrinkToFit="1"/>
      <protection locked="0"/>
    </xf>
    <xf numFmtId="0" fontId="18" fillId="0" borderId="17" xfId="0" applyFont="1" applyFill="1" applyBorder="1" applyAlignment="1" applyProtection="1">
      <alignment horizontal="center" vertical="center" shrinkToFit="1"/>
      <protection locked="0"/>
    </xf>
    <xf numFmtId="0" fontId="0" fillId="0" borderId="18" xfId="0" applyFill="1" applyBorder="1" applyAlignment="1" applyProtection="1">
      <alignment vertical="center" shrinkToFit="1"/>
      <protection locked="0"/>
    </xf>
    <xf numFmtId="14" fontId="18" fillId="0" borderId="65" xfId="0" applyNumberFormat="1" applyFont="1" applyFill="1" applyBorder="1" applyAlignment="1" applyProtection="1">
      <alignment horizontal="center" vertical="center" shrinkToFit="1"/>
      <protection locked="0"/>
    </xf>
    <xf numFmtId="0" fontId="18" fillId="0" borderId="66" xfId="0" applyFont="1" applyFill="1" applyBorder="1" applyAlignment="1" applyProtection="1">
      <alignment horizontal="center" vertical="center" shrinkToFit="1"/>
      <protection locked="0"/>
    </xf>
    <xf numFmtId="0" fontId="0" fillId="0" borderId="67" xfId="0" applyFill="1" applyBorder="1" applyAlignment="1" applyProtection="1">
      <alignment vertical="center" shrinkToFit="1"/>
      <protection locked="0"/>
    </xf>
    <xf numFmtId="14" fontId="18" fillId="0" borderId="60" xfId="0" applyNumberFormat="1" applyFont="1" applyFill="1" applyBorder="1" applyAlignment="1" applyProtection="1">
      <alignment horizontal="center" vertical="center" shrinkToFit="1"/>
      <protection locked="0"/>
    </xf>
    <xf numFmtId="0" fontId="18" fillId="0" borderId="61" xfId="0" applyFont="1" applyFill="1" applyBorder="1" applyAlignment="1" applyProtection="1">
      <alignment horizontal="center" vertical="center" shrinkToFit="1"/>
      <protection locked="0"/>
    </xf>
    <xf numFmtId="0" fontId="0" fillId="0" borderId="62" xfId="0" applyFill="1" applyBorder="1" applyAlignment="1" applyProtection="1">
      <alignment vertical="center" shrinkToFit="1"/>
      <protection locked="0"/>
    </xf>
    <xf numFmtId="0" fontId="1" fillId="0" borderId="26" xfId="0" applyFont="1" applyBorder="1" applyAlignment="1" applyProtection="1">
      <alignment horizontal="center" vertical="center" wrapText="1"/>
      <protection locked="0"/>
    </xf>
    <xf numFmtId="0" fontId="1" fillId="0" borderId="28" xfId="0" applyFont="1" applyBorder="1" applyAlignment="1" applyProtection="1">
      <alignment horizontal="center" vertical="center" wrapText="1"/>
      <protection locked="0"/>
    </xf>
    <xf numFmtId="0" fontId="1" fillId="0" borderId="27" xfId="0" applyFont="1" applyBorder="1" applyAlignment="1" applyProtection="1">
      <alignment horizontal="center" vertical="center" wrapText="1"/>
      <protection locked="0"/>
    </xf>
    <xf numFmtId="0" fontId="1" fillId="0" borderId="26" xfId="0" applyFont="1" applyFill="1" applyBorder="1" applyAlignment="1" applyProtection="1">
      <alignment horizontal="center" vertical="center" wrapText="1"/>
      <protection locked="0"/>
    </xf>
    <xf numFmtId="0" fontId="0" fillId="0" borderId="28" xfId="0" applyFill="1" applyBorder="1" applyAlignment="1" applyProtection="1">
      <alignment horizontal="center" vertical="center" wrapText="1"/>
      <protection locked="0"/>
    </xf>
    <xf numFmtId="0" fontId="0" fillId="0" borderId="29" xfId="0" applyFill="1" applyBorder="1" applyAlignment="1" applyProtection="1">
      <alignment horizontal="center" vertical="center" wrapText="1"/>
      <protection locked="0"/>
    </xf>
    <xf numFmtId="0" fontId="0" fillId="0" borderId="27" xfId="0" applyFill="1" applyBorder="1" applyAlignment="1" applyProtection="1">
      <alignment horizontal="center" vertical="center" wrapText="1"/>
      <protection locked="0"/>
    </xf>
    <xf numFmtId="14" fontId="0" fillId="0" borderId="26" xfId="0" applyNumberFormat="1" applyFill="1" applyBorder="1" applyAlignment="1" applyProtection="1">
      <alignment horizontal="center" vertical="center" wrapText="1"/>
      <protection locked="0"/>
    </xf>
    <xf numFmtId="14" fontId="0" fillId="0" borderId="32" xfId="0" applyNumberFormat="1" applyFill="1" applyBorder="1" applyAlignment="1" applyProtection="1">
      <alignment horizontal="center" vertical="center" wrapText="1"/>
      <protection locked="0"/>
    </xf>
    <xf numFmtId="14" fontId="0" fillId="0" borderId="27" xfId="0" applyNumberFormat="1" applyFill="1" applyBorder="1" applyAlignment="1" applyProtection="1">
      <alignment horizontal="center" vertical="center" wrapText="1"/>
      <protection locked="0"/>
    </xf>
    <xf numFmtId="14" fontId="0" fillId="0" borderId="28" xfId="0" applyNumberFormat="1" applyFill="1" applyBorder="1" applyAlignment="1" applyProtection="1">
      <alignment horizontal="center" vertical="center" wrapText="1"/>
      <protection locked="0"/>
    </xf>
    <xf numFmtId="14" fontId="0" fillId="0" borderId="27" xfId="0" quotePrefix="1" applyNumberFormat="1" applyBorder="1" applyAlignment="1" applyProtection="1">
      <alignment horizontal="center" vertical="center" wrapText="1"/>
      <protection locked="0"/>
    </xf>
    <xf numFmtId="14" fontId="0" fillId="0" borderId="29" xfId="0" applyNumberFormat="1" applyFill="1" applyBorder="1" applyAlignment="1" applyProtection="1">
      <alignment horizontal="center" vertical="center" wrapText="1"/>
      <protection locked="0"/>
    </xf>
    <xf numFmtId="14" fontId="0" fillId="0" borderId="32" xfId="0" applyNumberFormat="1" applyBorder="1" applyAlignment="1" applyProtection="1">
      <alignment horizontal="center" vertical="center" wrapText="1"/>
      <protection locked="0"/>
    </xf>
    <xf numFmtId="14" fontId="0" fillId="0" borderId="36" xfId="0" applyNumberFormat="1" applyFill="1" applyBorder="1" applyAlignment="1" applyProtection="1">
      <alignment horizontal="center" vertical="center" wrapText="1"/>
      <protection locked="0"/>
    </xf>
    <xf numFmtId="14" fontId="0" fillId="0" borderId="26" xfId="0" quotePrefix="1" applyNumberFormat="1" applyBorder="1" applyAlignment="1" applyProtection="1">
      <alignment horizontal="center" vertical="center" wrapText="1"/>
      <protection locked="0"/>
    </xf>
    <xf numFmtId="14" fontId="0" fillId="0" borderId="32" xfId="0" quotePrefix="1" applyNumberFormat="1" applyBorder="1" applyAlignment="1" applyProtection="1">
      <alignment horizontal="center" vertical="center" wrapText="1"/>
      <protection locked="0"/>
    </xf>
    <xf numFmtId="14" fontId="0" fillId="0" borderId="26" xfId="0" applyNumberFormat="1" applyBorder="1" applyAlignment="1" applyProtection="1">
      <alignment horizontal="center" vertical="center" wrapText="1"/>
      <protection locked="0"/>
    </xf>
    <xf numFmtId="14" fontId="0" fillId="0" borderId="36" xfId="0" applyNumberFormat="1" applyBorder="1" applyAlignment="1" applyProtection="1">
      <alignment horizontal="center" vertical="center" wrapText="1"/>
      <protection locked="0"/>
    </xf>
    <xf numFmtId="14" fontId="0" fillId="0" borderId="27" xfId="0" applyNumberFormat="1" applyBorder="1" applyAlignment="1" applyProtection="1">
      <alignment horizontal="center" vertical="center" wrapText="1"/>
      <protection locked="0"/>
    </xf>
    <xf numFmtId="14" fontId="0" fillId="0" borderId="29" xfId="0" applyNumberFormat="1" applyBorder="1" applyAlignment="1" applyProtection="1">
      <alignment horizontal="center" vertical="center" wrapText="1"/>
      <protection locked="0"/>
    </xf>
    <xf numFmtId="14" fontId="0" fillId="0" borderId="29" xfId="0" quotePrefix="1" applyNumberFormat="1" applyBorder="1" applyAlignment="1" applyProtection="1">
      <alignment horizontal="center" vertical="center" wrapText="1"/>
      <protection locked="0"/>
    </xf>
    <xf numFmtId="14" fontId="0" fillId="0" borderId="28" xfId="0" applyNumberFormat="1" applyBorder="1" applyAlignment="1" applyProtection="1">
      <alignment horizontal="center" vertical="center" wrapText="1"/>
      <protection locked="0"/>
    </xf>
    <xf numFmtId="0" fontId="1" fillId="0" borderId="28" xfId="0" applyFont="1" applyFill="1" applyBorder="1" applyAlignment="1" applyProtection="1">
      <alignment horizontal="center" vertical="center" wrapText="1"/>
      <protection locked="0"/>
    </xf>
    <xf numFmtId="14" fontId="1" fillId="0" borderId="27" xfId="0" applyNumberFormat="1" applyFont="1" applyBorder="1" applyAlignment="1" applyProtection="1">
      <alignment horizontal="center" vertical="center" wrapText="1"/>
      <protection locked="0"/>
    </xf>
    <xf numFmtId="0" fontId="1" fillId="0" borderId="32" xfId="0" applyFont="1" applyFill="1" applyBorder="1" applyAlignment="1" applyProtection="1">
      <alignment vertical="center" wrapText="1"/>
      <protection locked="0"/>
    </xf>
    <xf numFmtId="0" fontId="1" fillId="0" borderId="32" xfId="0" applyFont="1" applyFill="1" applyBorder="1" applyAlignment="1" applyProtection="1">
      <alignment horizontal="center" vertical="center" wrapText="1"/>
      <protection locked="0"/>
    </xf>
    <xf numFmtId="0" fontId="1" fillId="0" borderId="38" xfId="0" applyFont="1" applyBorder="1" applyAlignment="1" applyProtection="1">
      <alignment horizontal="center" vertical="center"/>
      <protection locked="0"/>
    </xf>
    <xf numFmtId="14" fontId="1" fillId="0" borderId="28" xfId="0" applyNumberFormat="1" applyFont="1" applyBorder="1" applyAlignment="1" applyProtection="1">
      <alignment horizontal="center" vertical="center" wrapText="1"/>
      <protection locked="0"/>
    </xf>
    <xf numFmtId="14" fontId="1" fillId="0" borderId="32" xfId="0" applyNumberFormat="1" applyFont="1" applyBorder="1" applyAlignment="1" applyProtection="1">
      <alignment horizontal="center" vertical="center" wrapText="1"/>
      <protection locked="0"/>
    </xf>
    <xf numFmtId="14" fontId="1" fillId="0" borderId="29" xfId="0" applyNumberFormat="1" applyFont="1" applyBorder="1" applyAlignment="1" applyProtection="1">
      <alignment horizontal="center" vertical="center" wrapText="1"/>
      <protection locked="0"/>
    </xf>
    <xf numFmtId="14" fontId="1" fillId="0" borderId="27" xfId="0" quotePrefix="1" applyNumberFormat="1" applyFont="1" applyBorder="1" applyAlignment="1" applyProtection="1">
      <alignment horizontal="center" vertical="center" wrapText="1"/>
      <protection locked="0"/>
    </xf>
    <xf numFmtId="0" fontId="0" fillId="4" borderId="1" xfId="0" applyFill="1" applyBorder="1" applyAlignment="1" applyProtection="1">
      <alignment horizontal="center" vertical="center"/>
    </xf>
    <xf numFmtId="15" fontId="1" fillId="4" borderId="1" xfId="0" applyNumberFormat="1" applyFont="1" applyFill="1" applyBorder="1" applyAlignment="1" applyProtection="1">
      <alignment horizontal="center" vertical="center"/>
    </xf>
    <xf numFmtId="15" fontId="0" fillId="4" borderId="1" xfId="0" applyNumberFormat="1" applyFill="1" applyBorder="1" applyAlignment="1" applyProtection="1">
      <alignment horizontal="center" vertical="center"/>
    </xf>
    <xf numFmtId="0" fontId="1" fillId="4" borderId="1" xfId="0" applyFont="1" applyFill="1" applyBorder="1" applyAlignment="1" applyProtection="1">
      <alignment horizontal="center" vertical="center"/>
    </xf>
    <xf numFmtId="0" fontId="0" fillId="4" borderId="33" xfId="0" applyFill="1" applyBorder="1" applyAlignment="1" applyProtection="1">
      <alignment horizontal="center" vertical="center"/>
    </xf>
    <xf numFmtId="15" fontId="0" fillId="4" borderId="33" xfId="0" applyNumberFormat="1" applyFill="1" applyBorder="1" applyAlignment="1" applyProtection="1">
      <alignment horizontal="center" vertical="center"/>
    </xf>
    <xf numFmtId="0" fontId="1" fillId="0" borderId="28" xfId="13" applyFont="1" applyBorder="1" applyAlignment="1">
      <alignment horizontal="left" vertical="center" wrapText="1" indent="1"/>
    </xf>
    <xf numFmtId="0" fontId="4" fillId="0" borderId="0" xfId="22" applyAlignment="1">
      <alignment horizontal="left" wrapText="1"/>
    </xf>
    <xf numFmtId="14" fontId="4" fillId="0" borderId="0" xfId="22" applyNumberFormat="1" applyAlignment="1">
      <alignment horizontal="center"/>
    </xf>
    <xf numFmtId="0" fontId="39" fillId="0" borderId="0" xfId="65" applyFont="1" applyFill="1" applyBorder="1" applyAlignment="1" applyProtection="1">
      <alignment horizontal="center" vertical="center" wrapText="1"/>
    </xf>
    <xf numFmtId="0" fontId="6" fillId="0" borderId="0" xfId="65" applyFont="1" applyFill="1" applyBorder="1" applyAlignment="1" applyProtection="1">
      <alignment horizontal="center"/>
    </xf>
    <xf numFmtId="0" fontId="2" fillId="0" borderId="0" xfId="65" applyFont="1" applyFill="1" applyProtection="1"/>
    <xf numFmtId="0" fontId="1" fillId="0" borderId="0" xfId="65" applyFont="1" applyFill="1" applyBorder="1" applyAlignment="1" applyProtection="1">
      <alignment horizontal="center"/>
    </xf>
    <xf numFmtId="0" fontId="1" fillId="0" borderId="44" xfId="65" applyFont="1" applyFill="1" applyBorder="1" applyProtection="1"/>
    <xf numFmtId="0" fontId="0" fillId="7" borderId="12" xfId="0" applyFill="1" applyBorder="1" applyAlignment="1">
      <alignment horizontal="center" vertical="center"/>
    </xf>
    <xf numFmtId="0" fontId="1" fillId="7" borderId="13" xfId="0" applyFont="1" applyFill="1" applyBorder="1" applyAlignment="1" applyProtection="1">
      <alignment horizontal="center" vertical="center" shrinkToFit="1"/>
    </xf>
    <xf numFmtId="0" fontId="4" fillId="0" borderId="4" xfId="65" applyFont="1" applyFill="1" applyBorder="1" applyAlignment="1" applyProtection="1">
      <alignment horizontal="center" vertical="center"/>
    </xf>
    <xf numFmtId="0" fontId="4" fillId="0" borderId="19" xfId="65" applyFont="1" applyFill="1" applyBorder="1" applyAlignment="1" applyProtection="1">
      <alignment vertical="center" wrapText="1"/>
    </xf>
    <xf numFmtId="0" fontId="4" fillId="0" borderId="21" xfId="65" applyFont="1" applyFill="1" applyBorder="1" applyAlignment="1" applyProtection="1">
      <alignment vertical="center" wrapText="1"/>
    </xf>
    <xf numFmtId="0" fontId="4" fillId="0" borderId="0" xfId="65" applyFont="1" applyFill="1" applyBorder="1" applyAlignment="1" applyProtection="1">
      <alignment vertical="center" wrapText="1"/>
    </xf>
    <xf numFmtId="14" fontId="6" fillId="0" borderId="0" xfId="65" applyNumberFormat="1" applyFont="1" applyFill="1" applyBorder="1" applyAlignment="1" applyProtection="1">
      <alignment vertical="center" wrapText="1"/>
    </xf>
    <xf numFmtId="0" fontId="6" fillId="0" borderId="0" xfId="14" applyFont="1" applyProtection="1"/>
    <xf numFmtId="0" fontId="6" fillId="0" borderId="19" xfId="14" applyFont="1" applyBorder="1" applyAlignment="1" applyProtection="1">
      <alignment horizontal="right" vertical="center"/>
    </xf>
    <xf numFmtId="0" fontId="6" fillId="0" borderId="19" xfId="14" applyFont="1" applyBorder="1" applyProtection="1"/>
    <xf numFmtId="0" fontId="6" fillId="0" borderId="19" xfId="14" applyFont="1" applyFill="1" applyBorder="1" applyProtection="1"/>
    <xf numFmtId="0" fontId="6" fillId="0" borderId="20" xfId="14" applyFont="1" applyFill="1" applyBorder="1" applyProtection="1"/>
    <xf numFmtId="0" fontId="1" fillId="0" borderId="29" xfId="0" applyFont="1" applyBorder="1" applyAlignment="1">
      <alignment horizontal="left" vertical="center" wrapText="1" indent="1"/>
    </xf>
    <xf numFmtId="14" fontId="6" fillId="0" borderId="1" xfId="14" applyNumberFormat="1" applyFont="1" applyFill="1" applyBorder="1" applyAlignment="1" applyProtection="1">
      <alignment horizontal="center" vertical="center" shrinkToFit="1"/>
      <protection locked="0"/>
    </xf>
    <xf numFmtId="0" fontId="0" fillId="0" borderId="0" xfId="0" applyFill="1" applyBorder="1" applyAlignment="1">
      <alignment horizontal="left" vertical="center" wrapText="1" indent="1"/>
    </xf>
    <xf numFmtId="0" fontId="4" fillId="0" borderId="0" xfId="65" applyFont="1" applyFill="1" applyBorder="1" applyAlignment="1">
      <alignment horizontal="left" vertical="center" wrapText="1"/>
    </xf>
    <xf numFmtId="0" fontId="27" fillId="0" borderId="3" xfId="65" applyFont="1" applyFill="1" applyBorder="1" applyAlignment="1">
      <alignment horizontal="center" vertical="center"/>
    </xf>
    <xf numFmtId="0" fontId="27" fillId="0" borderId="4" xfId="65" applyFont="1" applyFill="1" applyBorder="1" applyAlignment="1">
      <alignment horizontal="center" vertical="center"/>
    </xf>
    <xf numFmtId="0" fontId="27" fillId="0" borderId="5" xfId="65" applyFont="1" applyFill="1" applyBorder="1" applyAlignment="1">
      <alignment horizontal="center" vertical="center"/>
    </xf>
    <xf numFmtId="0" fontId="4" fillId="0" borderId="6" xfId="65" applyFont="1" applyFill="1" applyBorder="1" applyAlignment="1">
      <alignment horizontal="left" vertical="center"/>
    </xf>
    <xf numFmtId="0" fontId="27" fillId="0" borderId="19" xfId="65" applyFont="1" applyFill="1" applyBorder="1" applyAlignment="1">
      <alignment horizontal="center" vertical="center"/>
    </xf>
    <xf numFmtId="0" fontId="27" fillId="0" borderId="0" xfId="65" applyFont="1" applyFill="1" applyBorder="1" applyAlignment="1">
      <alignment horizontal="center" vertical="center"/>
    </xf>
    <xf numFmtId="0" fontId="27" fillId="0" borderId="21" xfId="65" applyFont="1" applyFill="1" applyBorder="1" applyAlignment="1">
      <alignment horizontal="center" vertical="center"/>
    </xf>
    <xf numFmtId="0" fontId="6" fillId="0" borderId="0" xfId="65" applyFont="1" applyFill="1" applyBorder="1" applyAlignment="1" applyProtection="1">
      <alignment horizontal="center" vertical="center" wrapText="1"/>
    </xf>
    <xf numFmtId="0" fontId="24" fillId="0" borderId="0" xfId="65" applyFont="1" applyFill="1" applyAlignment="1" applyProtection="1">
      <alignment horizontal="center" vertical="top" wrapText="1"/>
    </xf>
    <xf numFmtId="0" fontId="24" fillId="0" borderId="0" xfId="65" applyFont="1" applyFill="1" applyAlignment="1" applyProtection="1">
      <alignment horizontal="center" vertical="center" wrapText="1"/>
    </xf>
    <xf numFmtId="0" fontId="6" fillId="0" borderId="0" xfId="65" applyFont="1" applyBorder="1" applyAlignment="1">
      <alignment horizontal="center" vertical="top" wrapText="1"/>
    </xf>
    <xf numFmtId="0" fontId="4" fillId="0" borderId="0" xfId="65" applyFont="1" applyFill="1" applyBorder="1" applyAlignment="1">
      <alignment horizontal="center" vertical="center" wrapText="1"/>
    </xf>
    <xf numFmtId="0" fontId="27" fillId="0" borderId="1" xfId="65" applyFont="1" applyFill="1" applyBorder="1" applyAlignment="1">
      <alignment horizontal="center" vertical="center"/>
    </xf>
    <xf numFmtId="0" fontId="0" fillId="0" borderId="0" xfId="0" applyFill="1" applyBorder="1" applyAlignment="1">
      <alignment horizontal="left" vertical="center" wrapText="1" inden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8" borderId="1" xfId="0" applyFont="1" applyFill="1" applyBorder="1" applyAlignment="1">
      <alignment horizontal="center" vertical="center"/>
    </xf>
    <xf numFmtId="179" fontId="2" fillId="0" borderId="1" xfId="0" applyNumberFormat="1" applyFont="1" applyBorder="1" applyAlignment="1">
      <alignment horizontal="center" vertical="center" wrapText="1"/>
    </xf>
    <xf numFmtId="1" fontId="2" fillId="0" borderId="1" xfId="0" applyNumberFormat="1" applyFont="1" applyBorder="1" applyAlignment="1">
      <alignment horizontal="center" vertical="center" wrapText="1"/>
    </xf>
    <xf numFmtId="0" fontId="1" fillId="6" borderId="1" xfId="0" applyFont="1" applyFill="1" applyBorder="1" applyAlignment="1">
      <alignment horizontal="center" vertical="center"/>
    </xf>
    <xf numFmtId="0" fontId="1" fillId="0" borderId="1" xfId="0" applyFont="1" applyBorder="1" applyAlignment="1">
      <alignment horizontal="center" vertical="center"/>
    </xf>
    <xf numFmtId="0" fontId="1" fillId="9"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10" borderId="1" xfId="0" applyFont="1" applyFill="1" applyBorder="1" applyAlignment="1">
      <alignment horizontal="center" vertical="center"/>
    </xf>
    <xf numFmtId="0" fontId="1" fillId="11" borderId="1" xfId="0" applyFont="1" applyFill="1" applyBorder="1" applyAlignment="1">
      <alignment horizontal="center" vertical="center"/>
    </xf>
    <xf numFmtId="0" fontId="1" fillId="0" borderId="0" xfId="0" applyFont="1" applyAlignment="1">
      <alignment horizontal="center" vertical="center" wrapText="1"/>
    </xf>
    <xf numFmtId="0" fontId="1" fillId="0" borderId="38" xfId="0" applyFont="1" applyFill="1" applyBorder="1" applyAlignment="1">
      <alignment horizontal="left" vertical="center" wrapText="1" indent="1"/>
    </xf>
    <xf numFmtId="0" fontId="1" fillId="0" borderId="4" xfId="0" applyFont="1" applyBorder="1" applyAlignment="1">
      <alignment horizontal="left" vertical="center" wrapText="1" indent="1"/>
    </xf>
    <xf numFmtId="0" fontId="1" fillId="0" borderId="25" xfId="0" applyFont="1" applyBorder="1" applyAlignment="1">
      <alignment horizontal="left" vertical="center" wrapText="1" indent="1"/>
    </xf>
    <xf numFmtId="0" fontId="1" fillId="0" borderId="31" xfId="0" applyFont="1" applyBorder="1" applyAlignment="1">
      <alignment horizontal="left" vertical="center" wrapText="1" indent="1"/>
    </xf>
    <xf numFmtId="0" fontId="41" fillId="0" borderId="0" xfId="0" applyFont="1" applyAlignment="1">
      <alignment vertical="center"/>
    </xf>
    <xf numFmtId="0" fontId="41" fillId="0" borderId="0" xfId="0" applyFont="1" applyAlignment="1" applyProtection="1">
      <alignment vertical="center"/>
    </xf>
    <xf numFmtId="0" fontId="41" fillId="0" borderId="0" xfId="0" applyFont="1" applyFill="1" applyBorder="1" applyAlignment="1" applyProtection="1">
      <alignment horizontal="center" vertical="center"/>
    </xf>
    <xf numFmtId="0" fontId="41" fillId="0" borderId="0" xfId="0" applyFont="1" applyFill="1" applyBorder="1" applyAlignment="1" applyProtection="1">
      <alignment vertical="center"/>
    </xf>
    <xf numFmtId="0" fontId="1" fillId="0" borderId="0" xfId="0" applyFont="1" applyAlignment="1">
      <alignment vertical="center"/>
    </xf>
    <xf numFmtId="0" fontId="1" fillId="0" borderId="0" xfId="0" applyFont="1" applyAlignment="1" applyProtection="1">
      <alignment vertical="center"/>
    </xf>
    <xf numFmtId="0" fontId="1" fillId="0" borderId="0" xfId="0" applyFont="1" applyFill="1" applyBorder="1" applyAlignment="1" applyProtection="1">
      <alignment horizontal="center" vertical="center"/>
    </xf>
    <xf numFmtId="0" fontId="1" fillId="0" borderId="0" xfId="0" applyFont="1" applyFill="1" applyBorder="1" applyAlignment="1" applyProtection="1">
      <alignment vertical="center"/>
    </xf>
    <xf numFmtId="0" fontId="1" fillId="0" borderId="28" xfId="0" applyFont="1" applyFill="1" applyBorder="1" applyAlignment="1">
      <alignment horizontal="left" vertical="center" wrapText="1" indent="1"/>
    </xf>
    <xf numFmtId="0" fontId="1" fillId="0" borderId="0" xfId="0" applyFont="1" applyFill="1" applyBorder="1" applyAlignment="1">
      <alignment horizontal="left" vertical="center" wrapText="1" indent="1"/>
    </xf>
    <xf numFmtId="0" fontId="40" fillId="0" borderId="29" xfId="0" applyFont="1" applyFill="1" applyBorder="1" applyAlignment="1">
      <alignment horizontal="left" vertical="center" indent="1"/>
    </xf>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0" xfId="0" applyFont="1" applyBorder="1" applyAlignment="1" applyProtection="1">
      <alignment horizontal="center" vertical="center"/>
      <protection locked="0"/>
    </xf>
    <xf numFmtId="0" fontId="1" fillId="0" borderId="0" xfId="0" applyFont="1" applyFill="1" applyBorder="1" applyAlignment="1" applyProtection="1">
      <alignment vertical="center" wrapText="1"/>
      <protection locked="0"/>
    </xf>
    <xf numFmtId="0" fontId="1" fillId="0" borderId="0" xfId="0" applyFont="1" applyFill="1" applyBorder="1" applyAlignment="1" applyProtection="1">
      <alignment horizontal="center" vertical="center" wrapText="1"/>
      <protection locked="0"/>
    </xf>
    <xf numFmtId="0" fontId="1" fillId="0" borderId="1" xfId="0" applyFont="1" applyFill="1" applyBorder="1" applyAlignment="1">
      <alignment horizontal="left" vertical="center" wrapText="1" indent="1"/>
    </xf>
    <xf numFmtId="0" fontId="1" fillId="0" borderId="1" xfId="0" applyFont="1" applyBorder="1" applyAlignment="1" applyProtection="1">
      <alignment horizontal="center" vertical="center"/>
      <protection locked="0"/>
    </xf>
    <xf numFmtId="0" fontId="0" fillId="0" borderId="0" xfId="0" applyNumberFormat="1" applyAlignment="1">
      <alignment horizontal="center" vertical="center"/>
    </xf>
    <xf numFmtId="0" fontId="2" fillId="5" borderId="23" xfId="0" applyNumberFormat="1" applyFont="1" applyFill="1" applyBorder="1" applyAlignment="1">
      <alignment horizontal="center" vertical="center"/>
    </xf>
    <xf numFmtId="0" fontId="0" fillId="0" borderId="26" xfId="0" applyNumberFormat="1" applyBorder="1" applyAlignment="1">
      <alignment horizontal="center" vertical="center"/>
    </xf>
    <xf numFmtId="0" fontId="0" fillId="0" borderId="29" xfId="0" applyNumberFormat="1" applyBorder="1" applyAlignment="1">
      <alignment horizontal="center" vertical="center"/>
    </xf>
    <xf numFmtId="0" fontId="1" fillId="0" borderId="26" xfId="0" quotePrefix="1" applyNumberFormat="1" applyFont="1" applyBorder="1" applyAlignment="1">
      <alignment horizontal="center" vertical="center"/>
    </xf>
    <xf numFmtId="0" fontId="1" fillId="0" borderId="32" xfId="0" quotePrefix="1" applyNumberFormat="1" applyFont="1" applyBorder="1" applyAlignment="1">
      <alignment horizontal="center" vertical="center"/>
    </xf>
    <xf numFmtId="0" fontId="1" fillId="0" borderId="27" xfId="0" quotePrefix="1" applyNumberFormat="1" applyFont="1" applyBorder="1" applyAlignment="1">
      <alignment horizontal="center" vertical="center"/>
    </xf>
    <xf numFmtId="0" fontId="1" fillId="0" borderId="28" xfId="0" quotePrefix="1" applyNumberFormat="1" applyFont="1" applyBorder="1" applyAlignment="1">
      <alignment horizontal="center" vertical="center"/>
    </xf>
    <xf numFmtId="0" fontId="1" fillId="0" borderId="29" xfId="0" quotePrefix="1" applyNumberFormat="1" applyFont="1" applyBorder="1" applyAlignment="1">
      <alignment horizontal="center" vertical="center"/>
    </xf>
    <xf numFmtId="0" fontId="0" fillId="0" borderId="0" xfId="0" quotePrefix="1" applyNumberFormat="1" applyBorder="1" applyAlignment="1">
      <alignment horizontal="center" vertical="center"/>
    </xf>
    <xf numFmtId="0" fontId="1" fillId="0" borderId="26" xfId="0" applyNumberFormat="1" applyFont="1" applyBorder="1" applyAlignment="1">
      <alignment horizontal="center" vertical="center"/>
    </xf>
    <xf numFmtId="0" fontId="1" fillId="0" borderId="32"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0" fillId="0" borderId="0" xfId="0" applyNumberFormat="1" applyBorder="1" applyAlignment="1">
      <alignment horizontal="center" vertical="center"/>
    </xf>
    <xf numFmtId="0" fontId="1" fillId="0" borderId="29" xfId="0" applyNumberFormat="1" applyFont="1" applyBorder="1" applyAlignment="1">
      <alignment horizontal="center" vertical="center"/>
    </xf>
    <xf numFmtId="0" fontId="0" fillId="0" borderId="19" xfId="0" applyNumberFormat="1" applyBorder="1" applyAlignment="1">
      <alignment horizontal="center" vertical="center"/>
    </xf>
    <xf numFmtId="0" fontId="1" fillId="0" borderId="32"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0" fillId="0" borderId="26" xfId="0" quotePrefix="1" applyNumberFormat="1" applyBorder="1" applyAlignment="1">
      <alignment horizontal="center" vertical="center"/>
    </xf>
    <xf numFmtId="0" fontId="0" fillId="0" borderId="27" xfId="0" quotePrefix="1" applyNumberFormat="1" applyBorder="1" applyAlignment="1">
      <alignment horizontal="center" vertical="center"/>
    </xf>
    <xf numFmtId="0" fontId="0" fillId="0" borderId="29" xfId="0" quotePrefix="1" applyNumberFormat="1" applyBorder="1" applyAlignment="1">
      <alignment horizontal="center" vertical="center"/>
    </xf>
    <xf numFmtId="0" fontId="4" fillId="0" borderId="0" xfId="13" applyNumberFormat="1" applyAlignment="1">
      <alignment horizontal="center"/>
    </xf>
    <xf numFmtId="0" fontId="2" fillId="5" borderId="1" xfId="0" applyFont="1" applyFill="1" applyBorder="1" applyAlignment="1">
      <alignment horizontal="left" vertical="center" indent="1"/>
    </xf>
    <xf numFmtId="0" fontId="1" fillId="0" borderId="31" xfId="0" applyFont="1" applyFill="1" applyBorder="1" applyAlignment="1">
      <alignment horizontal="left" vertical="center" wrapText="1" indent="1"/>
    </xf>
    <xf numFmtId="0" fontId="1" fillId="0" borderId="32" xfId="0" applyFont="1" applyBorder="1" applyAlignment="1" applyProtection="1">
      <alignment horizontal="center" vertical="center" wrapText="1"/>
      <protection locked="0"/>
    </xf>
    <xf numFmtId="0" fontId="2" fillId="5" borderId="23" xfId="0" applyFont="1" applyFill="1" applyBorder="1" applyAlignment="1">
      <alignment horizontal="left" vertical="center" indent="1"/>
    </xf>
    <xf numFmtId="0" fontId="1" fillId="0" borderId="35" xfId="0" applyFont="1" applyFill="1" applyBorder="1" applyAlignment="1">
      <alignment horizontal="left" vertical="center" wrapText="1" indent="1"/>
    </xf>
    <xf numFmtId="14" fontId="0" fillId="0" borderId="0" xfId="0" applyNumberFormat="1" applyBorder="1" applyAlignment="1" applyProtection="1">
      <alignment horizontal="center" vertical="center" wrapText="1"/>
      <protection locked="0"/>
    </xf>
    <xf numFmtId="0" fontId="2" fillId="5" borderId="23" xfId="0" applyFont="1" applyFill="1" applyBorder="1" applyAlignment="1">
      <alignment horizontal="center" vertical="center"/>
    </xf>
    <xf numFmtId="0" fontId="1" fillId="0" borderId="26" xfId="0" applyFont="1" applyBorder="1" applyAlignment="1">
      <alignment horizontal="center" vertical="center"/>
    </xf>
    <xf numFmtId="0" fontId="0" fillId="0" borderId="0" xfId="0" quotePrefix="1" applyBorder="1" applyAlignment="1">
      <alignment horizontal="center" vertical="center"/>
    </xf>
    <xf numFmtId="0" fontId="0" fillId="0" borderId="26" xfId="0" quotePrefix="1" applyBorder="1" applyAlignment="1">
      <alignment horizontal="center" vertical="center"/>
    </xf>
    <xf numFmtId="0" fontId="0" fillId="0" borderId="27" xfId="0" quotePrefix="1" applyBorder="1" applyAlignment="1">
      <alignment horizontal="center" vertical="center"/>
    </xf>
    <xf numFmtId="0" fontId="0" fillId="0" borderId="29" xfId="0" quotePrefix="1" applyBorder="1" applyAlignment="1">
      <alignment horizontal="center" vertical="center"/>
    </xf>
    <xf numFmtId="0" fontId="1" fillId="0" borderId="27" xfId="0" applyFont="1"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9" xfId="0" applyBorder="1" applyAlignment="1">
      <alignment horizontal="center" vertical="center"/>
    </xf>
    <xf numFmtId="0" fontId="0" fillId="0" borderId="32" xfId="0" applyBorder="1" applyAlignment="1">
      <alignment horizontal="center" vertical="center"/>
    </xf>
    <xf numFmtId="0" fontId="4" fillId="0" borderId="0" xfId="13" applyAlignment="1">
      <alignment horizontal="center"/>
    </xf>
    <xf numFmtId="0" fontId="2" fillId="5" borderId="5" xfId="0" applyFont="1" applyFill="1" applyBorder="1" applyAlignment="1">
      <alignment horizontal="center" vertical="center"/>
    </xf>
    <xf numFmtId="0" fontId="1" fillId="0" borderId="0" xfId="0" applyNumberFormat="1" applyFont="1" applyFill="1" applyBorder="1" applyAlignment="1">
      <alignment horizontal="center" vertical="center"/>
    </xf>
    <xf numFmtId="0" fontId="1" fillId="0" borderId="0" xfId="0" applyFont="1" applyFill="1" applyBorder="1" applyAlignment="1" applyProtection="1">
      <alignment horizontal="center" vertical="center"/>
      <protection locked="0"/>
    </xf>
    <xf numFmtId="0" fontId="2" fillId="5" borderId="1" xfId="0" applyFont="1" applyFill="1" applyBorder="1" applyAlignment="1">
      <alignment horizontal="center" vertical="center"/>
    </xf>
    <xf numFmtId="0" fontId="1" fillId="0" borderId="26" xfId="0" quotePrefix="1" applyFont="1" applyBorder="1" applyAlignment="1">
      <alignment horizontal="center" vertical="center" wrapText="1"/>
    </xf>
    <xf numFmtId="0" fontId="0" fillId="0" borderId="0" xfId="0" applyBorder="1" applyAlignment="1" applyProtection="1">
      <alignment vertical="center" wrapText="1"/>
      <protection locked="0"/>
    </xf>
    <xf numFmtId="0" fontId="0" fillId="0" borderId="0" xfId="0" applyBorder="1" applyAlignment="1" applyProtection="1">
      <alignment horizontal="center" vertical="center" wrapText="1"/>
      <protection locked="0"/>
    </xf>
    <xf numFmtId="0" fontId="1" fillId="4" borderId="1" xfId="0" applyFont="1" applyFill="1" applyBorder="1" applyAlignment="1">
      <alignment horizontal="right" vertical="center"/>
    </xf>
    <xf numFmtId="0" fontId="2" fillId="5" borderId="23" xfId="0" applyFont="1" applyFill="1" applyBorder="1" applyAlignment="1">
      <alignment horizontal="left" vertical="center" wrapText="1" indent="1"/>
    </xf>
    <xf numFmtId="0" fontId="2" fillId="11" borderId="1" xfId="0" applyFont="1" applyFill="1" applyBorder="1" applyAlignment="1">
      <alignment horizontal="center" vertical="center"/>
    </xf>
    <xf numFmtId="0" fontId="2" fillId="12" borderId="1" xfId="0" applyFont="1" applyFill="1" applyBorder="1" applyAlignment="1">
      <alignment horizontal="center" vertical="center"/>
    </xf>
    <xf numFmtId="0" fontId="0" fillId="0" borderId="0" xfId="0" applyAlignment="1">
      <alignment horizontal="center"/>
    </xf>
    <xf numFmtId="0" fontId="0" fillId="0" borderId="27" xfId="0" quotePrefix="1" applyFill="1" applyBorder="1" applyAlignment="1">
      <alignment horizontal="center" vertical="center"/>
    </xf>
    <xf numFmtId="0" fontId="1" fillId="0" borderId="32" xfId="0" applyFont="1" applyFill="1" applyBorder="1" applyAlignment="1">
      <alignment horizontal="center" vertical="center"/>
    </xf>
    <xf numFmtId="0" fontId="1" fillId="0" borderId="36" xfId="0" applyFont="1" applyFill="1" applyBorder="1" applyAlignment="1">
      <alignment horizontal="center" vertical="center"/>
    </xf>
    <xf numFmtId="0" fontId="1" fillId="0" borderId="29" xfId="0" applyFont="1" applyBorder="1" applyAlignment="1">
      <alignment horizontal="center" vertical="center"/>
    </xf>
    <xf numFmtId="0" fontId="0" fillId="0" borderId="6" xfId="0" quotePrefix="1" applyBorder="1" applyAlignment="1">
      <alignment horizontal="center" vertical="center"/>
    </xf>
    <xf numFmtId="0" fontId="1" fillId="0" borderId="28" xfId="0" applyFont="1" applyBorder="1" applyAlignment="1">
      <alignment horizontal="center" vertical="center"/>
    </xf>
    <xf numFmtId="0" fontId="1" fillId="0" borderId="27" xfId="0" applyFont="1" applyFill="1" applyBorder="1" applyAlignment="1">
      <alignment horizontal="center" vertical="center"/>
    </xf>
    <xf numFmtId="0" fontId="0" fillId="0" borderId="0" xfId="0" applyAlignment="1" applyProtection="1">
      <alignment horizontal="center"/>
    </xf>
    <xf numFmtId="0" fontId="2" fillId="0" borderId="0" xfId="0" applyFont="1" applyFill="1" applyBorder="1" applyAlignment="1" applyProtection="1">
      <alignment horizontal="center" vertical="center"/>
    </xf>
    <xf numFmtId="0" fontId="0" fillId="0" borderId="0" xfId="0" quotePrefix="1" applyFill="1" applyBorder="1" applyAlignment="1" applyProtection="1">
      <alignment horizontal="center" vertical="center"/>
    </xf>
    <xf numFmtId="0" fontId="2" fillId="11" borderId="1" xfId="0" applyFont="1" applyFill="1" applyBorder="1" applyAlignment="1">
      <alignment horizontal="left" vertical="center" wrapText="1" indent="1"/>
    </xf>
    <xf numFmtId="0" fontId="2" fillId="11" borderId="1" xfId="0" applyFont="1" applyFill="1" applyBorder="1" applyAlignment="1">
      <alignment horizontal="left" vertical="center" indent="1"/>
    </xf>
    <xf numFmtId="0" fontId="2" fillId="11" borderId="1" xfId="0" applyFont="1" applyFill="1" applyBorder="1" applyAlignment="1" applyProtection="1">
      <alignment horizontal="left" vertical="center" indent="1"/>
    </xf>
    <xf numFmtId="0" fontId="2" fillId="11" borderId="1" xfId="0" applyFont="1" applyFill="1" applyBorder="1" applyAlignment="1" applyProtection="1">
      <alignment horizontal="center" vertical="center" wrapText="1"/>
    </xf>
    <xf numFmtId="0" fontId="2" fillId="12" borderId="1" xfId="0" applyNumberFormat="1" applyFont="1" applyFill="1" applyBorder="1" applyAlignment="1">
      <alignment horizontal="center" vertical="center" wrapText="1"/>
    </xf>
    <xf numFmtId="0" fontId="2" fillId="12" borderId="1" xfId="0" applyFont="1" applyFill="1" applyBorder="1" applyAlignment="1">
      <alignment horizontal="left" vertical="center" indent="1"/>
    </xf>
    <xf numFmtId="0" fontId="2" fillId="12" borderId="1" xfId="0" applyFont="1" applyFill="1" applyBorder="1" applyAlignment="1">
      <alignment horizontal="center" vertical="center" wrapText="1"/>
    </xf>
    <xf numFmtId="0" fontId="2" fillId="14" borderId="1" xfId="0" applyFont="1" applyFill="1" applyBorder="1" applyAlignment="1">
      <alignment horizontal="center" vertical="center" wrapText="1"/>
    </xf>
    <xf numFmtId="0" fontId="2" fillId="14" borderId="1" xfId="0" applyFont="1" applyFill="1" applyBorder="1" applyAlignment="1">
      <alignment horizontal="left" vertical="center" indent="1"/>
    </xf>
    <xf numFmtId="0" fontId="2" fillId="14" borderId="1" xfId="0" applyFont="1" applyFill="1" applyBorder="1" applyAlignment="1">
      <alignment horizontal="center" vertical="center"/>
    </xf>
    <xf numFmtId="0" fontId="21" fillId="9" borderId="1" xfId="0" applyFont="1" applyFill="1" applyBorder="1" applyAlignment="1">
      <alignment horizontal="center" vertical="center" wrapText="1"/>
    </xf>
    <xf numFmtId="0" fontId="21" fillId="9" borderId="1" xfId="0" applyFont="1" applyFill="1" applyBorder="1" applyAlignment="1">
      <alignment horizontal="left" vertical="center" indent="1"/>
    </xf>
    <xf numFmtId="0" fontId="21" fillId="9" borderId="1" xfId="0" applyFont="1" applyFill="1" applyBorder="1" applyAlignment="1">
      <alignment horizontal="center" vertical="center"/>
    </xf>
    <xf numFmtId="0" fontId="4" fillId="0" borderId="0" xfId="14" applyAlignment="1">
      <alignment horizontal="center"/>
    </xf>
    <xf numFmtId="0" fontId="13" fillId="0" borderId="0" xfId="0" applyFont="1" applyAlignment="1">
      <alignment horizontal="center"/>
    </xf>
    <xf numFmtId="0" fontId="6" fillId="11" borderId="15" xfId="14" applyFont="1" applyFill="1" applyBorder="1" applyAlignment="1">
      <alignment horizontal="center" vertical="center"/>
    </xf>
    <xf numFmtId="0" fontId="6" fillId="0" borderId="3" xfId="14" applyFont="1" applyBorder="1" applyAlignment="1" applyProtection="1">
      <alignment horizontal="center"/>
    </xf>
    <xf numFmtId="0" fontId="6" fillId="0" borderId="4" xfId="14" applyFont="1" applyBorder="1" applyAlignment="1">
      <alignment horizontal="center"/>
    </xf>
    <xf numFmtId="0" fontId="6" fillId="0" borderId="5" xfId="14" applyFont="1" applyBorder="1" applyAlignment="1">
      <alignment horizontal="center"/>
    </xf>
    <xf numFmtId="0" fontId="6" fillId="0" borderId="0" xfId="14" applyFont="1" applyBorder="1" applyAlignment="1">
      <alignment horizontal="center"/>
    </xf>
    <xf numFmtId="0" fontId="6" fillId="0" borderId="0" xfId="14" applyFont="1" applyAlignment="1">
      <alignment horizontal="center"/>
    </xf>
    <xf numFmtId="0" fontId="6" fillId="12" borderId="15" xfId="14" applyFont="1" applyFill="1" applyBorder="1" applyAlignment="1">
      <alignment horizontal="center" vertical="center"/>
    </xf>
    <xf numFmtId="0" fontId="6" fillId="14" borderId="15" xfId="14" applyFont="1" applyFill="1" applyBorder="1" applyAlignment="1">
      <alignment horizontal="center" vertical="center"/>
    </xf>
    <xf numFmtId="0" fontId="1" fillId="11" borderId="15" xfId="14" applyFont="1" applyFill="1" applyBorder="1" applyAlignment="1">
      <alignment horizontal="center" vertical="center"/>
    </xf>
    <xf numFmtId="0" fontId="6" fillId="9" borderId="15" xfId="14" applyFont="1" applyFill="1" applyBorder="1" applyAlignment="1">
      <alignment horizontal="center" vertical="center"/>
    </xf>
    <xf numFmtId="0" fontId="1" fillId="12" borderId="1" xfId="0" applyFont="1" applyFill="1" applyBorder="1" applyAlignment="1">
      <alignment horizontal="center" vertical="center"/>
    </xf>
    <xf numFmtId="0" fontId="1" fillId="13" borderId="1" xfId="0" applyFont="1" applyFill="1" applyBorder="1" applyAlignment="1">
      <alignment horizontal="center" vertical="center"/>
    </xf>
    <xf numFmtId="0" fontId="2" fillId="0" borderId="0" xfId="0" quotePrefix="1" applyFont="1" applyAlignment="1">
      <alignment horizontal="center" vertical="center"/>
    </xf>
    <xf numFmtId="0" fontId="2" fillId="0" borderId="0" xfId="0" applyFont="1" applyAlignment="1">
      <alignment horizontal="left" vertical="center"/>
    </xf>
    <xf numFmtId="0" fontId="2" fillId="17" borderId="1" xfId="0" applyFont="1" applyFill="1" applyBorder="1" applyAlignment="1">
      <alignment horizontal="center" vertical="center" wrapText="1"/>
    </xf>
    <xf numFmtId="0" fontId="42" fillId="0" borderId="2" xfId="0" applyFont="1" applyBorder="1" applyAlignment="1">
      <alignment horizontal="centerContinuous"/>
    </xf>
    <xf numFmtId="0" fontId="0" fillId="0" borderId="4" xfId="0" applyBorder="1"/>
    <xf numFmtId="0" fontId="4" fillId="0" borderId="0" xfId="0" applyFont="1"/>
    <xf numFmtId="0" fontId="4" fillId="0" borderId="0" xfId="0" applyFont="1" applyBorder="1"/>
    <xf numFmtId="0" fontId="4" fillId="0" borderId="0" xfId="0" applyFont="1" applyBorder="1" applyProtection="1">
      <protection locked="0"/>
    </xf>
    <xf numFmtId="0" fontId="29" fillId="0" borderId="0" xfId="0" applyFont="1"/>
    <xf numFmtId="0" fontId="4" fillId="18" borderId="5" xfId="0" applyFont="1" applyFill="1" applyBorder="1" applyAlignment="1">
      <alignment horizontal="left"/>
    </xf>
    <xf numFmtId="0" fontId="4" fillId="18" borderId="23" xfId="0" applyFont="1" applyFill="1" applyBorder="1" applyAlignment="1">
      <alignment horizontal="left"/>
    </xf>
    <xf numFmtId="0" fontId="4" fillId="18" borderId="78" xfId="0" applyFont="1" applyFill="1" applyBorder="1" applyAlignment="1">
      <alignment horizontal="left"/>
    </xf>
    <xf numFmtId="0" fontId="4" fillId="8" borderId="79" xfId="0" applyFont="1" applyFill="1" applyBorder="1" applyAlignment="1">
      <alignment horizontal="center" textRotation="90" wrapText="1" readingOrder="1"/>
    </xf>
    <xf numFmtId="0" fontId="46" fillId="8" borderId="1" xfId="0" applyFont="1" applyFill="1" applyBorder="1" applyAlignment="1">
      <alignment horizontal="centerContinuous" wrapText="1"/>
    </xf>
    <xf numFmtId="0" fontId="4" fillId="8" borderId="1" xfId="0" applyFont="1" applyFill="1" applyBorder="1" applyAlignment="1">
      <alignment horizontal="centerContinuous" wrapText="1"/>
    </xf>
    <xf numFmtId="0" fontId="4" fillId="8" borderId="1" xfId="0" applyFont="1" applyFill="1" applyBorder="1" applyAlignment="1">
      <alignment horizontal="center" textRotation="90" wrapText="1"/>
    </xf>
    <xf numFmtId="0" fontId="4" fillId="8" borderId="23" xfId="0" applyFont="1" applyFill="1" applyBorder="1" applyAlignment="1">
      <alignment horizontal="centerContinuous" wrapText="1"/>
    </xf>
    <xf numFmtId="0" fontId="40" fillId="0" borderId="26" xfId="0" applyFont="1" applyBorder="1" applyAlignment="1" applyProtection="1">
      <alignment horizontal="center" vertical="center"/>
      <protection locked="0"/>
    </xf>
    <xf numFmtId="0" fontId="40" fillId="0" borderId="32" xfId="0" applyFont="1" applyBorder="1" applyAlignment="1" applyProtection="1">
      <alignment horizontal="center" vertical="center"/>
      <protection locked="0"/>
    </xf>
    <xf numFmtId="0" fontId="40" fillId="0" borderId="27" xfId="0" applyFont="1" applyBorder="1" applyAlignment="1" applyProtection="1">
      <alignment horizontal="center" vertical="center"/>
      <protection locked="0"/>
    </xf>
    <xf numFmtId="1" fontId="0" fillId="0" borderId="0" xfId="0" applyNumberFormat="1" applyAlignment="1">
      <alignment vertical="center"/>
    </xf>
    <xf numFmtId="0" fontId="47" fillId="0" borderId="0" xfId="14" quotePrefix="1" applyFont="1" applyFill="1"/>
    <xf numFmtId="14" fontId="0" fillId="0" borderId="85" xfId="0" applyNumberFormat="1" applyFill="1" applyBorder="1" applyAlignment="1" applyProtection="1">
      <alignment horizontal="center" vertical="center" shrinkToFit="1"/>
      <protection locked="0"/>
    </xf>
    <xf numFmtId="14" fontId="0" fillId="0" borderId="86" xfId="0" applyNumberFormat="1" applyFill="1" applyBorder="1" applyAlignment="1" applyProtection="1">
      <alignment horizontal="center" vertical="center" shrinkToFit="1"/>
      <protection locked="0"/>
    </xf>
    <xf numFmtId="14" fontId="0" fillId="0" borderId="87" xfId="0" applyNumberFormat="1" applyFill="1" applyBorder="1" applyAlignment="1" applyProtection="1">
      <alignment horizontal="center" vertical="center" shrinkToFit="1"/>
      <protection locked="0"/>
    </xf>
    <xf numFmtId="0" fontId="2" fillId="5" borderId="88" xfId="0" applyFont="1" applyFill="1" applyBorder="1" applyAlignment="1">
      <alignment horizontal="center" vertical="center"/>
    </xf>
    <xf numFmtId="0" fontId="2" fillId="5" borderId="89" xfId="0" applyFont="1" applyFill="1" applyBorder="1" applyAlignment="1">
      <alignment horizontal="center" vertical="center"/>
    </xf>
    <xf numFmtId="0" fontId="2" fillId="5" borderId="90" xfId="0" applyFont="1" applyFill="1" applyBorder="1" applyAlignment="1">
      <alignment horizontal="center" vertical="center"/>
    </xf>
    <xf numFmtId="0" fontId="47" fillId="0" borderId="91" xfId="14" quotePrefix="1" applyFont="1" applyFill="1" applyBorder="1" applyAlignment="1">
      <alignment horizontal="center" vertical="center"/>
    </xf>
    <xf numFmtId="0" fontId="2" fillId="5" borderId="89" xfId="0" quotePrefix="1" applyFont="1" applyFill="1" applyBorder="1" applyAlignment="1">
      <alignment horizontal="center" vertical="center"/>
    </xf>
    <xf numFmtId="0" fontId="2" fillId="5" borderId="90" xfId="0" quotePrefix="1" applyFont="1" applyFill="1" applyBorder="1" applyAlignment="1">
      <alignment horizontal="center" vertical="center"/>
    </xf>
    <xf numFmtId="0" fontId="2" fillId="5" borderId="92" xfId="0" applyFont="1" applyFill="1" applyBorder="1" applyAlignment="1">
      <alignment horizontal="center" vertical="center"/>
    </xf>
    <xf numFmtId="0" fontId="2" fillId="5" borderId="93" xfId="0" applyFont="1" applyFill="1" applyBorder="1" applyAlignment="1">
      <alignment horizontal="center" vertical="center"/>
    </xf>
    <xf numFmtId="0" fontId="20" fillId="6" borderId="1" xfId="0" applyFont="1" applyFill="1" applyBorder="1" applyAlignment="1">
      <alignment horizontal="center" vertical="center"/>
    </xf>
    <xf numFmtId="0" fontId="25" fillId="0" borderId="23" xfId="65" applyFont="1" applyFill="1" applyBorder="1" applyAlignment="1" applyProtection="1">
      <alignment horizontal="center" vertical="center"/>
    </xf>
    <xf numFmtId="0" fontId="25" fillId="0" borderId="6" xfId="65" applyFont="1" applyFill="1" applyBorder="1" applyAlignment="1" applyProtection="1">
      <alignment horizontal="center" vertical="center"/>
    </xf>
    <xf numFmtId="0" fontId="24" fillId="0" borderId="30" xfId="65" applyFont="1" applyFill="1" applyBorder="1" applyAlignment="1" applyProtection="1">
      <alignment horizontal="left" vertical="center" wrapText="1"/>
      <protection locked="0"/>
    </xf>
    <xf numFmtId="0" fontId="27" fillId="0" borderId="4" xfId="65" applyFont="1" applyFill="1" applyBorder="1" applyAlignment="1">
      <alignment horizontal="center" vertical="center"/>
    </xf>
    <xf numFmtId="0" fontId="27" fillId="0" borderId="5" xfId="65" applyFont="1" applyFill="1" applyBorder="1" applyAlignment="1">
      <alignment horizontal="center" vertical="center"/>
    </xf>
    <xf numFmtId="0" fontId="27" fillId="0" borderId="0" xfId="65" applyFont="1" applyFill="1" applyBorder="1" applyAlignment="1">
      <alignment horizontal="center" vertical="center"/>
    </xf>
    <xf numFmtId="0" fontId="27" fillId="0" borderId="21" xfId="65" applyFont="1" applyFill="1" applyBorder="1" applyAlignment="1">
      <alignment horizontal="center" vertical="center"/>
    </xf>
    <xf numFmtId="0" fontId="24" fillId="0" borderId="21" xfId="65" applyFont="1" applyFill="1" applyBorder="1" applyAlignment="1" applyProtection="1">
      <alignment horizontal="left" vertical="center" wrapText="1"/>
      <protection locked="0"/>
    </xf>
    <xf numFmtId="0" fontId="2" fillId="11" borderId="1" xfId="0" applyFont="1" applyFill="1" applyBorder="1" applyAlignment="1">
      <alignment horizontal="center" vertical="center"/>
    </xf>
    <xf numFmtId="0" fontId="21" fillId="9" borderId="1" xfId="0" applyFont="1" applyFill="1" applyBorder="1" applyAlignment="1">
      <alignment horizontal="center" vertical="center"/>
    </xf>
    <xf numFmtId="0" fontId="0" fillId="5" borderId="1" xfId="0" applyFill="1" applyBorder="1" applyAlignment="1">
      <alignment horizontal="center" vertical="center"/>
    </xf>
    <xf numFmtId="0" fontId="1" fillId="5" borderId="1" xfId="0" applyFont="1" applyFill="1" applyBorder="1" applyAlignment="1">
      <alignment horizontal="left" vertical="center" wrapText="1"/>
    </xf>
    <xf numFmtId="15" fontId="0" fillId="5" borderId="1" xfId="0" applyNumberFormat="1" applyFill="1" applyBorder="1" applyAlignment="1">
      <alignment horizontal="center" vertical="center"/>
    </xf>
    <xf numFmtId="0" fontId="1" fillId="0" borderId="38" xfId="0" applyFont="1" applyBorder="1" applyAlignment="1" applyProtection="1">
      <alignment horizontal="left" vertical="center" wrapText="1"/>
      <protection locked="0"/>
    </xf>
    <xf numFmtId="0" fontId="1" fillId="0" borderId="38" xfId="0" applyFont="1" applyBorder="1" applyAlignment="1" applyProtection="1">
      <alignment horizontal="center" vertical="center" wrapText="1"/>
      <protection locked="0"/>
    </xf>
    <xf numFmtId="14" fontId="0" fillId="0" borderId="38" xfId="0" applyNumberFormat="1" applyBorder="1" applyAlignment="1" applyProtection="1">
      <alignment horizontal="center" vertical="center" wrapText="1"/>
      <protection locked="0"/>
    </xf>
    <xf numFmtId="0" fontId="1" fillId="0" borderId="29" xfId="0" applyFont="1" applyBorder="1" applyAlignment="1" applyProtection="1">
      <alignment horizontal="left" vertical="center" wrapText="1"/>
      <protection locked="0"/>
    </xf>
    <xf numFmtId="0" fontId="1" fillId="0" borderId="29" xfId="0" applyFont="1" applyBorder="1" applyAlignment="1" applyProtection="1">
      <alignment horizontal="center" vertical="center" wrapText="1"/>
      <protection locked="0"/>
    </xf>
    <xf numFmtId="0" fontId="0" fillId="0" borderId="27" xfId="0" quotePrefix="1" applyFill="1" applyBorder="1" applyAlignment="1">
      <alignment horizontal="right" vertical="center"/>
    </xf>
    <xf numFmtId="0" fontId="0" fillId="0" borderId="29" xfId="0" quotePrefix="1" applyFill="1" applyBorder="1" applyAlignment="1">
      <alignment horizontal="right" vertical="center"/>
    </xf>
    <xf numFmtId="0" fontId="1" fillId="0" borderId="27" xfId="0" applyFont="1" applyFill="1" applyBorder="1" applyAlignment="1">
      <alignment horizontal="right" vertical="center"/>
    </xf>
    <xf numFmtId="0" fontId="1" fillId="0" borderId="32" xfId="0" applyFont="1" applyFill="1" applyBorder="1" applyAlignment="1" applyProtection="1">
      <alignment horizontal="left" vertical="center" wrapText="1"/>
      <protection locked="0"/>
    </xf>
    <xf numFmtId="0" fontId="1" fillId="0" borderId="94" xfId="0" applyFont="1" applyFill="1" applyBorder="1" applyAlignment="1">
      <alignment horizontal="left" vertical="center" wrapText="1" indent="1"/>
    </xf>
    <xf numFmtId="0" fontId="1" fillId="0" borderId="29" xfId="0" applyFont="1" applyFill="1" applyBorder="1" applyAlignment="1">
      <alignment horizontal="right" vertical="center"/>
    </xf>
    <xf numFmtId="0" fontId="1" fillId="0" borderId="5" xfId="0" applyFont="1" applyFill="1" applyBorder="1" applyAlignment="1">
      <alignment horizontal="left" vertical="center" wrapText="1" indent="1"/>
    </xf>
    <xf numFmtId="0" fontId="1" fillId="0" borderId="33" xfId="0" applyFont="1" applyFill="1" applyBorder="1" applyAlignment="1" applyProtection="1">
      <alignment horizontal="center" vertical="center"/>
      <protection locked="0"/>
    </xf>
    <xf numFmtId="0" fontId="1" fillId="0" borderId="33" xfId="0" applyFont="1" applyFill="1" applyBorder="1" applyAlignment="1" applyProtection="1">
      <alignment horizontal="left" vertical="center" wrapText="1"/>
      <protection locked="0"/>
    </xf>
    <xf numFmtId="0" fontId="3" fillId="0" borderId="4" xfId="0" applyFont="1" applyBorder="1" applyAlignment="1">
      <alignment horizontal="left" vertical="center" wrapText="1" indent="1"/>
    </xf>
    <xf numFmtId="0" fontId="0" fillId="0" borderId="33" xfId="0" quotePrefix="1" applyFill="1" applyBorder="1" applyAlignment="1">
      <alignment horizontal="right" vertical="center"/>
    </xf>
    <xf numFmtId="0" fontId="0" fillId="0" borderId="32" xfId="0" applyBorder="1" applyAlignment="1">
      <alignment horizontal="right" vertical="center"/>
    </xf>
    <xf numFmtId="0" fontId="1" fillId="0" borderId="33" xfId="0" quotePrefix="1" applyFont="1" applyBorder="1" applyAlignment="1">
      <alignment horizontal="center" vertical="center"/>
    </xf>
    <xf numFmtId="0" fontId="1" fillId="0" borderId="33" xfId="13" applyFont="1" applyBorder="1" applyAlignment="1">
      <alignment horizontal="left" vertical="center" wrapText="1" indent="1"/>
    </xf>
    <xf numFmtId="0" fontId="1" fillId="0" borderId="27" xfId="0" quotePrefix="1" applyFont="1" applyBorder="1" applyAlignment="1">
      <alignment horizontal="center" vertical="center"/>
    </xf>
    <xf numFmtId="0" fontId="1" fillId="0" borderId="33" xfId="0" applyFont="1" applyFill="1" applyBorder="1" applyAlignment="1" applyProtection="1">
      <alignment vertical="center" wrapText="1"/>
      <protection locked="0"/>
    </xf>
    <xf numFmtId="0" fontId="1" fillId="0" borderId="33" xfId="0" applyFont="1" applyFill="1" applyBorder="1" applyAlignment="1" applyProtection="1">
      <alignment horizontal="center" vertical="center" wrapText="1"/>
      <protection locked="0"/>
    </xf>
    <xf numFmtId="14" fontId="0" fillId="0" borderId="33" xfId="0" applyNumberFormat="1" applyBorder="1" applyAlignment="1" applyProtection="1">
      <alignment horizontal="center" vertical="center" wrapText="1"/>
      <protection locked="0"/>
    </xf>
    <xf numFmtId="0" fontId="1" fillId="0" borderId="26" xfId="0" applyFont="1" applyFill="1" applyBorder="1" applyAlignment="1" applyProtection="1">
      <alignment vertical="center" wrapText="1"/>
      <protection locked="0"/>
    </xf>
    <xf numFmtId="0" fontId="0" fillId="0" borderId="33" xfId="0" applyBorder="1" applyAlignment="1">
      <alignment horizontal="center" vertical="center"/>
    </xf>
    <xf numFmtId="0" fontId="1" fillId="0" borderId="38" xfId="0" applyFont="1" applyBorder="1" applyAlignment="1">
      <alignment horizontal="center" vertical="center"/>
    </xf>
    <xf numFmtId="0" fontId="1" fillId="0" borderId="32" xfId="0" quotePrefix="1" applyFont="1" applyBorder="1" applyAlignment="1">
      <alignment horizontal="center" vertical="center"/>
    </xf>
    <xf numFmtId="0" fontId="2" fillId="0" borderId="27" xfId="0" applyFont="1" applyFill="1" applyBorder="1" applyAlignment="1">
      <alignment horizontal="center" vertical="center"/>
    </xf>
    <xf numFmtId="0" fontId="1" fillId="0" borderId="36" xfId="0" quotePrefix="1" applyFont="1" applyBorder="1" applyAlignment="1">
      <alignment horizontal="center" vertical="center"/>
    </xf>
    <xf numFmtId="0" fontId="1" fillId="0" borderId="29" xfId="0" quotePrefix="1" applyFont="1" applyBorder="1" applyAlignment="1">
      <alignment horizontal="center" vertical="center"/>
    </xf>
    <xf numFmtId="0" fontId="1" fillId="0" borderId="36" xfId="0" applyFont="1" applyBorder="1" applyAlignment="1">
      <alignment horizontal="center" vertical="center"/>
    </xf>
    <xf numFmtId="0" fontId="2" fillId="0" borderId="27" xfId="0" applyNumberFormat="1" applyFont="1" applyFill="1" applyBorder="1" applyAlignment="1">
      <alignment horizontal="center" vertical="center"/>
    </xf>
    <xf numFmtId="0" fontId="2" fillId="0" borderId="28" xfId="0" applyNumberFormat="1" applyFont="1" applyFill="1" applyBorder="1" applyAlignment="1">
      <alignment horizontal="center" vertical="center"/>
    </xf>
    <xf numFmtId="0" fontId="2" fillId="0" borderId="4" xfId="0" applyNumberFormat="1" applyFont="1" applyFill="1" applyBorder="1" applyAlignment="1">
      <alignment horizontal="center" vertical="center"/>
    </xf>
    <xf numFmtId="0" fontId="1" fillId="0" borderId="28" xfId="0" applyNumberFormat="1" applyFont="1" applyBorder="1" applyAlignment="1">
      <alignment horizontal="center" vertical="center"/>
    </xf>
    <xf numFmtId="0" fontId="1" fillId="0" borderId="28" xfId="0" applyNumberFormat="1" applyFont="1" applyFill="1" applyBorder="1" applyAlignment="1">
      <alignment horizontal="center" vertical="center"/>
    </xf>
    <xf numFmtId="0" fontId="2" fillId="0" borderId="4" xfId="0" applyFont="1" applyFill="1" applyBorder="1" applyAlignment="1">
      <alignment horizontal="right" vertical="center"/>
    </xf>
    <xf numFmtId="0" fontId="1" fillId="0" borderId="28" xfId="0" quotePrefix="1" applyFont="1" applyBorder="1" applyAlignment="1">
      <alignment horizontal="center" vertical="center"/>
    </xf>
    <xf numFmtId="0" fontId="1" fillId="0" borderId="33" xfId="0" applyNumberFormat="1" applyFont="1" applyBorder="1" applyAlignment="1">
      <alignment horizontal="center" vertical="center"/>
    </xf>
    <xf numFmtId="0" fontId="1" fillId="0" borderId="34" xfId="0" quotePrefix="1" applyFont="1" applyBorder="1" applyAlignment="1">
      <alignment horizontal="center" vertical="center"/>
    </xf>
    <xf numFmtId="0" fontId="1" fillId="0" borderId="91" xfId="13" applyFont="1" applyBorder="1" applyAlignment="1">
      <alignment horizontal="left" vertical="center" wrapText="1" indent="1"/>
    </xf>
    <xf numFmtId="0" fontId="0" fillId="5" borderId="23" xfId="0" applyFill="1" applyBorder="1" applyAlignment="1">
      <alignment horizontal="right" vertical="center"/>
    </xf>
    <xf numFmtId="15" fontId="1" fillId="5" borderId="1" xfId="0" applyNumberFormat="1" applyFont="1" applyFill="1" applyBorder="1" applyAlignment="1" applyProtection="1">
      <alignment horizontal="center" vertical="center"/>
    </xf>
    <xf numFmtId="0" fontId="1" fillId="5" borderId="1" xfId="0" applyFont="1" applyFill="1" applyBorder="1" applyAlignment="1" applyProtection="1">
      <alignment horizontal="center" vertical="center"/>
    </xf>
    <xf numFmtId="0" fontId="1" fillId="5" borderId="23" xfId="0" applyFont="1" applyFill="1" applyBorder="1" applyAlignment="1">
      <alignment horizontal="right" vertical="center"/>
    </xf>
    <xf numFmtId="0" fontId="0" fillId="0" borderId="31" xfId="0" applyNumberFormat="1" applyBorder="1" applyAlignment="1">
      <alignment horizontal="center" vertical="center"/>
    </xf>
    <xf numFmtId="0" fontId="0" fillId="0" borderId="25" xfId="0" applyNumberFormat="1" applyBorder="1" applyAlignment="1">
      <alignment horizontal="center" vertical="center"/>
    </xf>
    <xf numFmtId="0" fontId="1" fillId="0" borderId="24" xfId="0" applyNumberFormat="1" applyFont="1" applyBorder="1" applyAlignment="1">
      <alignment horizontal="center" vertical="center"/>
    </xf>
    <xf numFmtId="0" fontId="1" fillId="0" borderId="31" xfId="0" applyNumberFormat="1" applyFont="1" applyBorder="1" applyAlignment="1">
      <alignment horizontal="center" vertical="center"/>
    </xf>
    <xf numFmtId="0" fontId="1" fillId="0" borderId="34" xfId="0" applyNumberFormat="1" applyFont="1" applyBorder="1" applyAlignment="1">
      <alignment horizontal="center" vertical="center"/>
    </xf>
    <xf numFmtId="0" fontId="2" fillId="0" borderId="34"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1" fillId="0" borderId="35" xfId="0" applyNumberFormat="1" applyFont="1" applyFill="1" applyBorder="1" applyAlignment="1">
      <alignment horizontal="center" vertical="center"/>
    </xf>
    <xf numFmtId="14" fontId="1" fillId="0" borderId="33" xfId="0" applyNumberFormat="1" applyFont="1" applyBorder="1" applyAlignment="1" applyProtection="1">
      <alignment horizontal="center" vertical="center" wrapText="1"/>
      <protection locked="0"/>
    </xf>
    <xf numFmtId="14" fontId="1" fillId="0" borderId="26" xfId="0" applyNumberFormat="1" applyFont="1" applyBorder="1" applyAlignment="1" applyProtection="1">
      <alignment horizontal="center" vertical="center" wrapText="1"/>
      <protection locked="0"/>
    </xf>
    <xf numFmtId="0" fontId="2" fillId="0" borderId="28" xfId="0" applyFont="1" applyFill="1" applyBorder="1" applyAlignment="1">
      <alignment horizontal="center" vertical="center"/>
    </xf>
    <xf numFmtId="0" fontId="1" fillId="0" borderId="27" xfId="0" quotePrefix="1" applyFont="1" applyBorder="1" applyAlignment="1">
      <alignment horizontal="center" vertical="center" wrapText="1"/>
    </xf>
    <xf numFmtId="0" fontId="1" fillId="0" borderId="36" xfId="0" quotePrefix="1" applyFont="1" applyBorder="1" applyAlignment="1">
      <alignment horizontal="center" vertical="center" wrapText="1"/>
    </xf>
    <xf numFmtId="0" fontId="1" fillId="0" borderId="33" xfId="0" applyNumberFormat="1" applyFont="1" applyFill="1" applyBorder="1" applyAlignment="1">
      <alignment horizontal="center" vertical="center"/>
    </xf>
    <xf numFmtId="0" fontId="0" fillId="0" borderId="41" xfId="0" applyBorder="1" applyAlignment="1">
      <alignment horizontal="left" vertical="center" wrapText="1" indent="1"/>
    </xf>
    <xf numFmtId="0" fontId="1" fillId="0" borderId="27" xfId="0" applyFont="1" applyBorder="1" applyAlignment="1" applyProtection="1">
      <alignment vertical="center" wrapText="1"/>
      <protection locked="0"/>
    </xf>
    <xf numFmtId="0" fontId="1" fillId="0" borderId="32" xfId="0" quotePrefix="1" applyFont="1" applyFill="1" applyBorder="1" applyAlignment="1">
      <alignment horizontal="center" vertical="center" wrapText="1"/>
    </xf>
    <xf numFmtId="0" fontId="1" fillId="0" borderId="27" xfId="0" quotePrefix="1" applyFont="1" applyFill="1" applyBorder="1" applyAlignment="1">
      <alignment horizontal="center" vertical="center" wrapText="1"/>
    </xf>
    <xf numFmtId="0" fontId="25" fillId="0" borderId="21" xfId="65" applyFont="1" applyFill="1" applyBorder="1" applyAlignment="1" applyProtection="1">
      <alignment horizontal="center" vertical="center"/>
    </xf>
    <xf numFmtId="0" fontId="1" fillId="0" borderId="0" xfId="65" applyBorder="1"/>
    <xf numFmtId="0" fontId="1" fillId="0" borderId="5" xfId="65" applyFont="1" applyFill="1" applyBorder="1"/>
    <xf numFmtId="0" fontId="24" fillId="0" borderId="19" xfId="65" applyFont="1" applyFill="1" applyBorder="1" applyAlignment="1" applyProtection="1">
      <alignment horizontal="left" vertical="center" wrapText="1"/>
      <protection locked="0"/>
    </xf>
    <xf numFmtId="0" fontId="24" fillId="0" borderId="20" xfId="65" applyFont="1" applyFill="1" applyBorder="1" applyAlignment="1" applyProtection="1">
      <alignment horizontal="left" vertical="center" wrapText="1"/>
      <protection locked="0"/>
    </xf>
    <xf numFmtId="0" fontId="25" fillId="0" borderId="0" xfId="65" applyFont="1" applyFill="1" applyBorder="1" applyAlignment="1" applyProtection="1">
      <alignment horizontal="center" vertical="center"/>
    </xf>
    <xf numFmtId="0" fontId="24" fillId="0" borderId="0" xfId="65" applyFont="1" applyFill="1" applyBorder="1" applyAlignment="1" applyProtection="1">
      <alignment horizontal="left" vertical="center" wrapText="1"/>
      <protection locked="0"/>
    </xf>
    <xf numFmtId="0" fontId="1" fillId="0" borderId="3" xfId="65" applyBorder="1"/>
    <xf numFmtId="0" fontId="1" fillId="0" borderId="19" xfId="65" applyBorder="1"/>
    <xf numFmtId="0" fontId="27" fillId="0" borderId="4" xfId="65" applyFont="1" applyBorder="1" applyAlignment="1">
      <alignment horizontal="center" vertical="center"/>
    </xf>
    <xf numFmtId="0" fontId="1" fillId="0" borderId="1" xfId="65" applyBorder="1" applyAlignment="1" applyProtection="1">
      <alignment horizontal="center" vertical="center"/>
      <protection locked="0"/>
    </xf>
    <xf numFmtId="0" fontId="27" fillId="0" borderId="0" xfId="65" applyFont="1" applyAlignment="1">
      <alignment horizontal="center" vertical="center"/>
    </xf>
    <xf numFmtId="0" fontId="27" fillId="0" borderId="5" xfId="65" applyFont="1" applyBorder="1" applyAlignment="1">
      <alignment horizontal="center" vertical="center"/>
    </xf>
    <xf numFmtId="0" fontId="27" fillId="0" borderId="21" xfId="65" applyFont="1" applyBorder="1" applyAlignment="1">
      <alignment horizontal="center" vertical="center"/>
    </xf>
    <xf numFmtId="0" fontId="25" fillId="0" borderId="23" xfId="65" applyFont="1" applyBorder="1" applyAlignment="1">
      <alignment horizontal="center" vertical="center"/>
    </xf>
    <xf numFmtId="0" fontId="25" fillId="0" borderId="21" xfId="65" applyFont="1" applyBorder="1" applyAlignment="1">
      <alignment horizontal="center" vertical="center"/>
    </xf>
    <xf numFmtId="0" fontId="25" fillId="0" borderId="3" xfId="65" applyFont="1" applyBorder="1" applyAlignment="1">
      <alignment horizontal="center" vertical="center"/>
    </xf>
    <xf numFmtId="0" fontId="25" fillId="0" borderId="19" xfId="65" applyFont="1" applyBorder="1" applyAlignment="1">
      <alignment horizontal="center" vertical="center"/>
    </xf>
    <xf numFmtId="0" fontId="25" fillId="0" borderId="20" xfId="65" applyFont="1" applyBorder="1" applyAlignment="1">
      <alignment horizontal="center" vertical="center"/>
    </xf>
    <xf numFmtId="0" fontId="27" fillId="0" borderId="0" xfId="65" applyFont="1" applyBorder="1" applyAlignment="1">
      <alignment horizontal="center" vertical="center"/>
    </xf>
    <xf numFmtId="0" fontId="25" fillId="0" borderId="4" xfId="65" applyFont="1" applyFill="1" applyBorder="1" applyAlignment="1" applyProtection="1">
      <alignment horizontal="center" vertical="center"/>
    </xf>
    <xf numFmtId="0" fontId="24" fillId="0" borderId="44" xfId="65" applyFont="1" applyFill="1" applyBorder="1" applyAlignment="1" applyProtection="1">
      <alignment horizontal="left" vertical="center" wrapText="1"/>
      <protection locked="0"/>
    </xf>
    <xf numFmtId="0" fontId="24" fillId="0" borderId="3" xfId="65" applyFont="1" applyFill="1" applyBorder="1" applyAlignment="1" applyProtection="1">
      <alignment horizontal="left" vertical="center" wrapText="1"/>
      <protection locked="0"/>
    </xf>
    <xf numFmtId="0" fontId="25" fillId="0" borderId="4" xfId="65" applyFont="1" applyBorder="1"/>
    <xf numFmtId="0" fontId="25" fillId="0" borderId="0" xfId="65" applyFont="1"/>
    <xf numFmtId="0" fontId="25" fillId="0" borderId="0" xfId="65" applyFont="1" applyFill="1"/>
    <xf numFmtId="0" fontId="24" fillId="0" borderId="0" xfId="65" applyFont="1" applyFill="1" applyAlignment="1">
      <alignment horizontal="right" vertical="center"/>
    </xf>
    <xf numFmtId="0" fontId="1" fillId="0" borderId="0" xfId="65" applyFill="1" applyAlignment="1">
      <alignment horizontal="left" vertical="top" wrapText="1"/>
    </xf>
    <xf numFmtId="0" fontId="1" fillId="0" borderId="44" xfId="65" applyFill="1" applyBorder="1" applyAlignment="1">
      <alignment horizontal="left" vertical="top" wrapText="1"/>
    </xf>
    <xf numFmtId="0" fontId="2" fillId="5" borderId="95" xfId="0" applyFont="1" applyFill="1" applyBorder="1" applyAlignment="1">
      <alignment horizontal="center" vertical="center"/>
    </xf>
    <xf numFmtId="0" fontId="2" fillId="5" borderId="97" xfId="0" applyFont="1" applyFill="1" applyBorder="1" applyAlignment="1">
      <alignment horizontal="center" vertical="center"/>
    </xf>
    <xf numFmtId="0" fontId="2" fillId="5" borderId="98" xfId="0" applyFont="1" applyFill="1" applyBorder="1" applyAlignment="1">
      <alignment horizontal="center" vertical="center"/>
    </xf>
    <xf numFmtId="0" fontId="2" fillId="5" borderId="99" xfId="0" applyFont="1" applyFill="1" applyBorder="1" applyAlignment="1">
      <alignment horizontal="center" vertical="center"/>
    </xf>
    <xf numFmtId="0" fontId="2" fillId="5" borderId="100" xfId="0" applyFont="1" applyFill="1" applyBorder="1" applyAlignment="1">
      <alignment horizontal="center" vertical="center"/>
    </xf>
    <xf numFmtId="0" fontId="2" fillId="5" borderId="96" xfId="0" applyFont="1" applyFill="1" applyBorder="1" applyAlignment="1">
      <alignment horizontal="center" vertical="center"/>
    </xf>
    <xf numFmtId="0" fontId="0" fillId="0" borderId="0" xfId="0" applyFill="1" applyBorder="1" applyAlignment="1">
      <alignment vertical="center" wrapText="1"/>
    </xf>
    <xf numFmtId="0" fontId="12" fillId="0" borderId="1" xfId="0" applyFont="1" applyBorder="1" applyAlignment="1">
      <alignment horizontal="center"/>
    </xf>
    <xf numFmtId="0" fontId="4" fillId="8" borderId="4" xfId="0" applyFont="1" applyFill="1" applyBorder="1" applyAlignment="1">
      <alignment horizontal="left" textRotation="90" wrapText="1"/>
    </xf>
    <xf numFmtId="0" fontId="40" fillId="0" borderId="25" xfId="0" applyFont="1" applyFill="1" applyBorder="1" applyAlignment="1">
      <alignment horizontal="left" vertical="center" wrapText="1" indent="1"/>
    </xf>
    <xf numFmtId="0" fontId="40" fillId="0" borderId="31" xfId="0" applyFont="1" applyFill="1" applyBorder="1" applyAlignment="1">
      <alignment horizontal="left" vertical="center" wrapText="1" indent="1"/>
    </xf>
    <xf numFmtId="0" fontId="40" fillId="0" borderId="38" xfId="0" applyFont="1" applyFill="1" applyBorder="1" applyAlignment="1">
      <alignment horizontal="left" vertical="center" wrapText="1" indent="1"/>
    </xf>
    <xf numFmtId="0" fontId="40" fillId="0" borderId="27" xfId="0" applyFont="1" applyFill="1" applyBorder="1" applyAlignment="1">
      <alignment horizontal="left" vertical="center" wrapText="1" indent="1"/>
    </xf>
    <xf numFmtId="0" fontId="40" fillId="0" borderId="37" xfId="0" applyFont="1" applyFill="1" applyBorder="1" applyAlignment="1">
      <alignment horizontal="left" vertical="center" wrapText="1" indent="1"/>
    </xf>
    <xf numFmtId="0" fontId="40" fillId="0" borderId="4" xfId="0" applyFont="1" applyFill="1" applyBorder="1" applyAlignment="1">
      <alignment horizontal="left" vertical="center" wrapText="1" indent="1"/>
    </xf>
    <xf numFmtId="0" fontId="40" fillId="0" borderId="37" xfId="0" applyFont="1" applyFill="1" applyBorder="1" applyAlignment="1">
      <alignment horizontal="left" wrapText="1" indent="1"/>
    </xf>
    <xf numFmtId="14" fontId="0" fillId="0" borderId="101" xfId="0" applyNumberFormat="1" applyFill="1" applyBorder="1" applyAlignment="1" applyProtection="1">
      <alignment horizontal="center" vertical="center" wrapText="1"/>
      <protection locked="0"/>
    </xf>
    <xf numFmtId="0" fontId="0" fillId="0" borderId="33" xfId="0" quotePrefix="1" applyBorder="1" applyAlignment="1">
      <alignment horizontal="right" vertical="center"/>
    </xf>
    <xf numFmtId="0" fontId="1" fillId="0" borderId="5" xfId="0" applyFont="1" applyBorder="1" applyAlignment="1">
      <alignment horizontal="left" vertical="center" wrapText="1" indent="1"/>
    </xf>
    <xf numFmtId="14" fontId="0" fillId="0" borderId="28" xfId="0" quotePrefix="1" applyNumberFormat="1" applyBorder="1" applyAlignment="1" applyProtection="1">
      <alignment horizontal="center" vertical="center" wrapText="1"/>
      <protection locked="0"/>
    </xf>
    <xf numFmtId="0" fontId="40" fillId="0" borderId="5" xfId="0" applyFont="1" applyFill="1" applyBorder="1" applyAlignment="1">
      <alignment horizontal="left" vertical="center" wrapText="1" indent="1"/>
    </xf>
    <xf numFmtId="0" fontId="1" fillId="0" borderId="32" xfId="13" applyFont="1" applyBorder="1" applyAlignment="1">
      <alignment horizontal="left" vertical="center" wrapText="1" indent="1"/>
    </xf>
    <xf numFmtId="0" fontId="4" fillId="0" borderId="0" xfId="22" applyAlignment="1">
      <alignment wrapText="1"/>
    </xf>
    <xf numFmtId="0" fontId="5" fillId="0" borderId="13" xfId="7" applyFill="1" applyBorder="1" applyAlignment="1" applyProtection="1">
      <alignment horizontal="center" vertical="center" shrinkToFit="1"/>
      <protection locked="0"/>
    </xf>
    <xf numFmtId="0" fontId="40" fillId="0" borderId="36" xfId="0" applyFont="1" applyBorder="1" applyAlignment="1" applyProtection="1">
      <alignment horizontal="center" vertical="center"/>
      <protection locked="0"/>
    </xf>
    <xf numFmtId="0" fontId="40" fillId="0" borderId="28" xfId="0" applyFont="1" applyBorder="1" applyAlignment="1" applyProtection="1">
      <alignment horizontal="center" vertical="center"/>
      <protection locked="0"/>
    </xf>
    <xf numFmtId="10" fontId="6" fillId="0" borderId="1" xfId="0" applyNumberFormat="1" applyFont="1" applyBorder="1" applyAlignment="1">
      <alignment horizontal="center"/>
    </xf>
    <xf numFmtId="0" fontId="1" fillId="0" borderId="18" xfId="0" applyFont="1" applyFill="1" applyBorder="1" applyAlignment="1" applyProtection="1">
      <alignment vertical="center" shrinkToFit="1"/>
      <protection locked="0"/>
    </xf>
    <xf numFmtId="14" fontId="1" fillId="0" borderId="33" xfId="0" applyNumberFormat="1" applyFont="1" applyFill="1" applyBorder="1" applyAlignment="1" applyProtection="1">
      <alignment horizontal="center" vertical="center" wrapText="1"/>
      <protection locked="0"/>
    </xf>
    <xf numFmtId="0" fontId="1" fillId="0" borderId="36" xfId="0" applyFont="1" applyBorder="1" applyAlignment="1" applyProtection="1">
      <alignment horizontal="left" vertical="center" wrapText="1"/>
      <protection locked="0"/>
    </xf>
    <xf numFmtId="0" fontId="1" fillId="0" borderId="36" xfId="0" applyFont="1" applyBorder="1" applyAlignment="1" applyProtection="1">
      <alignment horizontal="center" vertical="center" wrapText="1"/>
      <protection locked="0"/>
    </xf>
    <xf numFmtId="0" fontId="1" fillId="0" borderId="39" xfId="0" applyFont="1" applyBorder="1" applyAlignment="1" applyProtection="1">
      <alignment horizontal="left" vertical="center" wrapText="1"/>
      <protection locked="0"/>
    </xf>
    <xf numFmtId="0" fontId="1" fillId="0" borderId="28" xfId="0" applyFont="1" applyFill="1" applyBorder="1" applyAlignment="1" applyProtection="1">
      <alignment horizontal="left" vertical="center" wrapText="1"/>
      <protection locked="0"/>
    </xf>
    <xf numFmtId="0" fontId="1" fillId="0" borderId="29" xfId="0" applyFont="1" applyFill="1" applyBorder="1" applyAlignment="1" applyProtection="1">
      <alignment horizontal="left" vertical="center" wrapText="1"/>
      <protection locked="0"/>
    </xf>
    <xf numFmtId="0" fontId="1" fillId="0" borderId="35" xfId="0" applyFont="1" applyFill="1" applyBorder="1" applyAlignment="1" applyProtection="1">
      <alignment horizontal="left" vertical="center" wrapText="1"/>
      <protection locked="0"/>
    </xf>
    <xf numFmtId="0" fontId="1" fillId="0" borderId="33" xfId="0" applyFont="1" applyBorder="1" applyAlignment="1" applyProtection="1">
      <alignment horizontal="left" vertical="center" wrapText="1"/>
      <protection locked="0"/>
    </xf>
    <xf numFmtId="0" fontId="1" fillId="0" borderId="36" xfId="0" applyFont="1" applyFill="1" applyBorder="1" applyAlignment="1" applyProtection="1">
      <alignment horizontal="center" vertical="center" wrapText="1"/>
      <protection locked="0"/>
    </xf>
    <xf numFmtId="0" fontId="1" fillId="0" borderId="29" xfId="0" applyFont="1" applyBorder="1" applyAlignment="1" applyProtection="1">
      <alignment vertical="center" wrapText="1"/>
      <protection locked="0"/>
    </xf>
    <xf numFmtId="0" fontId="1" fillId="0" borderId="38" xfId="0" applyFont="1" applyFill="1" applyBorder="1" applyAlignment="1" applyProtection="1">
      <alignment horizontal="center" vertical="center" wrapText="1"/>
      <protection locked="0"/>
    </xf>
    <xf numFmtId="0" fontId="1" fillId="0" borderId="36" xfId="0" applyFont="1" applyFill="1" applyBorder="1" applyAlignment="1" applyProtection="1">
      <alignment vertical="center" wrapText="1"/>
      <protection locked="0"/>
    </xf>
    <xf numFmtId="14" fontId="0" fillId="0" borderId="41" xfId="0" applyNumberFormat="1" applyBorder="1" applyAlignment="1" applyProtection="1">
      <alignment horizontal="center" vertical="center" wrapText="1"/>
      <protection locked="0"/>
    </xf>
    <xf numFmtId="0" fontId="1" fillId="0" borderId="34" xfId="0" applyFont="1" applyBorder="1" applyAlignment="1" applyProtection="1">
      <alignment horizontal="center" vertical="center" wrapText="1"/>
      <protection locked="0"/>
    </xf>
    <xf numFmtId="0" fontId="1" fillId="0" borderId="33" xfId="0" applyFont="1" applyBorder="1" applyAlignment="1" applyProtection="1">
      <alignment horizontal="center" vertical="center" wrapText="1"/>
      <protection locked="0"/>
    </xf>
    <xf numFmtId="14" fontId="0" fillId="0" borderId="40" xfId="0" applyNumberFormat="1" applyBorder="1" applyAlignment="1" applyProtection="1">
      <alignment horizontal="center" vertical="center" wrapText="1"/>
      <protection locked="0"/>
    </xf>
    <xf numFmtId="14" fontId="0" fillId="0" borderId="22" xfId="0" applyNumberFormat="1" applyBorder="1" applyAlignment="1" applyProtection="1">
      <alignment horizontal="center" vertical="center" wrapText="1"/>
      <protection locked="0"/>
    </xf>
    <xf numFmtId="0" fontId="1" fillId="0" borderId="28" xfId="0" applyFont="1" applyBorder="1" applyAlignment="1" applyProtection="1">
      <alignment vertical="center" wrapText="1"/>
      <protection locked="0"/>
    </xf>
    <xf numFmtId="0" fontId="40" fillId="0" borderId="27" xfId="0" applyFont="1" applyFill="1" applyBorder="1" applyAlignment="1" applyProtection="1">
      <alignment vertical="center" wrapText="1"/>
      <protection locked="0"/>
    </xf>
    <xf numFmtId="0" fontId="40" fillId="0" borderId="27" xfId="0" applyFont="1" applyFill="1" applyBorder="1" applyAlignment="1" applyProtection="1">
      <alignment horizontal="center" vertical="center" wrapText="1"/>
      <protection locked="0"/>
    </xf>
    <xf numFmtId="14" fontId="40" fillId="0" borderId="27" xfId="0" applyNumberFormat="1" applyFont="1" applyBorder="1" applyAlignment="1" applyProtection="1">
      <alignment horizontal="center" vertical="center" wrapText="1"/>
      <protection locked="0"/>
    </xf>
    <xf numFmtId="0" fontId="40" fillId="0" borderId="32" xfId="0" applyFont="1" applyFill="1" applyBorder="1" applyAlignment="1" applyProtection="1">
      <alignment vertical="center" wrapText="1"/>
      <protection locked="0"/>
    </xf>
    <xf numFmtId="0" fontId="40" fillId="0" borderId="32" xfId="0" applyFont="1" applyFill="1" applyBorder="1" applyAlignment="1" applyProtection="1">
      <alignment horizontal="center" vertical="center" wrapText="1"/>
      <protection locked="0"/>
    </xf>
    <xf numFmtId="14" fontId="40" fillId="0" borderId="32" xfId="0" applyNumberFormat="1" applyFont="1" applyBorder="1" applyAlignment="1" applyProtection="1">
      <alignment horizontal="center" vertical="center" wrapText="1"/>
      <protection locked="0"/>
    </xf>
    <xf numFmtId="0" fontId="40" fillId="0" borderId="26" xfId="0" applyFont="1" applyFill="1" applyBorder="1" applyAlignment="1" applyProtection="1">
      <alignment vertical="center" wrapText="1"/>
      <protection locked="0"/>
    </xf>
    <xf numFmtId="0" fontId="40" fillId="0" borderId="26" xfId="0" applyFont="1" applyFill="1" applyBorder="1" applyAlignment="1" applyProtection="1">
      <alignment horizontal="center" vertical="center" wrapText="1"/>
      <protection locked="0"/>
    </xf>
    <xf numFmtId="14" fontId="40" fillId="0" borderId="26" xfId="0" applyNumberFormat="1"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0" fillId="0" borderId="19" xfId="0" applyBorder="1" applyAlignment="1">
      <alignment vertical="center" wrapText="1"/>
    </xf>
    <xf numFmtId="0" fontId="0" fillId="0" borderId="20" xfId="0" applyBorder="1" applyAlignment="1">
      <alignment vertical="center" wrapText="1"/>
    </xf>
    <xf numFmtId="0" fontId="0" fillId="0" borderId="0" xfId="0" applyBorder="1" applyAlignment="1">
      <alignment vertical="center" wrapText="1"/>
    </xf>
    <xf numFmtId="0" fontId="0" fillId="0" borderId="44" xfId="0" applyBorder="1" applyAlignment="1">
      <alignment vertical="center" wrapText="1"/>
    </xf>
    <xf numFmtId="0" fontId="0" fillId="0" borderId="21" xfId="0" applyBorder="1" applyAlignment="1">
      <alignment vertical="center" wrapText="1"/>
    </xf>
    <xf numFmtId="0" fontId="0" fillId="0" borderId="22" xfId="0" applyBorder="1" applyAlignment="1">
      <alignment vertical="center" wrapText="1"/>
    </xf>
    <xf numFmtId="0" fontId="20" fillId="6" borderId="1" xfId="0" applyFont="1" applyFill="1" applyBorder="1" applyAlignment="1">
      <alignment horizontal="center" vertical="center" wrapText="1"/>
    </xf>
    <xf numFmtId="0" fontId="1" fillId="0" borderId="72" xfId="0" applyFont="1" applyFill="1" applyBorder="1" applyAlignment="1" applyProtection="1">
      <alignment horizontal="left" vertical="center" shrinkToFit="1"/>
      <protection locked="0"/>
    </xf>
    <xf numFmtId="0" fontId="1" fillId="0" borderId="74" xfId="0" applyFont="1" applyFill="1" applyBorder="1" applyAlignment="1" applyProtection="1">
      <alignment horizontal="left" vertical="center" shrinkToFit="1"/>
      <protection locked="0"/>
    </xf>
    <xf numFmtId="0" fontId="1" fillId="0" borderId="10" xfId="0" applyFont="1" applyFill="1" applyBorder="1" applyAlignment="1" applyProtection="1">
      <alignment horizontal="left" vertical="center" shrinkToFit="1"/>
      <protection locked="0"/>
    </xf>
    <xf numFmtId="0" fontId="6" fillId="0" borderId="23" xfId="14" applyFont="1" applyFill="1" applyBorder="1" applyAlignment="1" applyProtection="1">
      <alignment horizontal="left" vertical="center" shrinkToFit="1"/>
      <protection locked="0"/>
    </xf>
    <xf numFmtId="0" fontId="0" fillId="0" borderId="6" xfId="0" applyFill="1" applyBorder="1" applyAlignment="1" applyProtection="1">
      <alignment horizontal="left" vertical="center" shrinkToFit="1"/>
      <protection locked="0"/>
    </xf>
    <xf numFmtId="0" fontId="0" fillId="0" borderId="30" xfId="0" applyFill="1" applyBorder="1" applyAlignment="1" applyProtection="1">
      <alignment horizontal="left" vertical="center" shrinkToFit="1"/>
      <protection locked="0"/>
    </xf>
    <xf numFmtId="0" fontId="14" fillId="0" borderId="0" xfId="0" applyFont="1" applyFill="1" applyBorder="1" applyAlignment="1">
      <alignment horizontal="left" vertical="center" wrapText="1" indent="1"/>
    </xf>
    <xf numFmtId="10" fontId="6" fillId="0" borderId="1" xfId="0" applyNumberFormat="1" applyFont="1" applyBorder="1" applyAlignment="1">
      <alignment horizontal="center"/>
    </xf>
    <xf numFmtId="0" fontId="15" fillId="0" borderId="0" xfId="0" applyFont="1" applyFill="1" applyBorder="1" applyAlignment="1">
      <alignment horizontal="left" vertical="center" wrapText="1" indent="1"/>
    </xf>
    <xf numFmtId="14" fontId="0" fillId="0" borderId="47" xfId="0" applyNumberFormat="1" applyFill="1" applyBorder="1" applyAlignment="1" applyProtection="1">
      <alignment horizontal="center" vertical="center" shrinkToFit="1"/>
      <protection locked="0"/>
    </xf>
    <xf numFmtId="14" fontId="0" fillId="0" borderId="47" xfId="0" quotePrefix="1" applyNumberFormat="1" applyFill="1" applyBorder="1" applyAlignment="1" applyProtection="1">
      <alignment horizontal="center" vertical="center" shrinkToFit="1"/>
      <protection locked="0"/>
    </xf>
    <xf numFmtId="0" fontId="19" fillId="0" borderId="9" xfId="0" applyFont="1" applyFill="1" applyBorder="1" applyAlignment="1" applyProtection="1">
      <alignment horizontal="left" vertical="center" shrinkToFit="1"/>
      <protection locked="0"/>
    </xf>
    <xf numFmtId="0" fontId="2" fillId="7" borderId="49" xfId="0" applyFont="1" applyFill="1" applyBorder="1" applyAlignment="1">
      <alignment horizontal="center" vertical="center"/>
    </xf>
    <xf numFmtId="0" fontId="2" fillId="7" borderId="7" xfId="0" applyFont="1" applyFill="1" applyBorder="1" applyAlignment="1">
      <alignment horizontal="center" vertical="center"/>
    </xf>
    <xf numFmtId="0" fontId="2" fillId="7" borderId="8" xfId="0" applyFont="1" applyFill="1" applyBorder="1" applyAlignment="1">
      <alignment horizontal="center" vertical="center"/>
    </xf>
    <xf numFmtId="0" fontId="1" fillId="7" borderId="50" xfId="0" applyFont="1" applyFill="1" applyBorder="1" applyAlignment="1">
      <alignment horizontal="center" vertical="center"/>
    </xf>
    <xf numFmtId="0" fontId="0" fillId="7" borderId="11" xfId="0" applyFill="1" applyBorder="1" applyAlignment="1">
      <alignment horizontal="center" vertical="center"/>
    </xf>
    <xf numFmtId="0" fontId="1" fillId="7" borderId="11" xfId="0" applyFont="1" applyFill="1" applyBorder="1" applyAlignment="1">
      <alignment horizontal="center" vertical="center"/>
    </xf>
    <xf numFmtId="0" fontId="53" fillId="6" borderId="6" xfId="0" applyFont="1" applyFill="1" applyBorder="1" applyAlignment="1">
      <alignment horizontal="right" vertical="center" wrapText="1"/>
    </xf>
    <xf numFmtId="0" fontId="53" fillId="6" borderId="30" xfId="0" applyFont="1" applyFill="1" applyBorder="1" applyAlignment="1">
      <alignment horizontal="right" vertical="center" wrapText="1"/>
    </xf>
    <xf numFmtId="0" fontId="12" fillId="0" borderId="1" xfId="0" applyFont="1" applyBorder="1" applyAlignment="1">
      <alignment horizontal="center"/>
    </xf>
    <xf numFmtId="0" fontId="23" fillId="6" borderId="23" xfId="0" applyFont="1" applyFill="1" applyBorder="1" applyAlignment="1">
      <alignment horizontal="left" vertical="center" indent="1"/>
    </xf>
    <xf numFmtId="0" fontId="23" fillId="6" borderId="6" xfId="0" applyFont="1" applyFill="1" applyBorder="1" applyAlignment="1">
      <alignment horizontal="left" vertical="center" indent="1"/>
    </xf>
    <xf numFmtId="0" fontId="15" fillId="0" borderId="48" xfId="0" applyFont="1" applyBorder="1" applyAlignment="1">
      <alignment horizontal="right" vertical="center"/>
    </xf>
    <xf numFmtId="0" fontId="15" fillId="0" borderId="7" xfId="0" applyFont="1" applyBorder="1" applyAlignment="1">
      <alignment horizontal="right" vertical="center"/>
    </xf>
    <xf numFmtId="0" fontId="16" fillId="0" borderId="7" xfId="0" applyFont="1" applyFill="1" applyBorder="1" applyAlignment="1" applyProtection="1">
      <alignment horizontal="left" vertical="center" shrinkToFit="1"/>
      <protection locked="0"/>
    </xf>
    <xf numFmtId="0" fontId="15" fillId="0" borderId="42" xfId="0" applyFont="1" applyBorder="1" applyAlignment="1">
      <alignment horizontal="right" vertical="center"/>
    </xf>
    <xf numFmtId="0" fontId="15" fillId="0" borderId="9" xfId="0" applyFont="1" applyBorder="1" applyAlignment="1">
      <alignment horizontal="right" vertical="center"/>
    </xf>
    <xf numFmtId="0" fontId="20" fillId="6" borderId="1" xfId="0" applyFont="1" applyFill="1" applyBorder="1" applyAlignment="1">
      <alignment horizontal="center" vertical="center"/>
    </xf>
    <xf numFmtId="0" fontId="5" fillId="0" borderId="45" xfId="7" applyBorder="1" applyAlignment="1" applyProtection="1">
      <alignment horizontal="left" vertical="center" indent="1"/>
    </xf>
    <xf numFmtId="0" fontId="5" fillId="0" borderId="46" xfId="7" applyBorder="1" applyAlignment="1" applyProtection="1">
      <alignment horizontal="left" vertical="center" indent="1"/>
    </xf>
    <xf numFmtId="0" fontId="15" fillId="0" borderId="69" xfId="0" applyFont="1" applyBorder="1" applyAlignment="1">
      <alignment horizontal="right" vertical="center"/>
    </xf>
    <xf numFmtId="0" fontId="15" fillId="0" borderId="49" xfId="0" applyFont="1" applyBorder="1" applyAlignment="1">
      <alignment horizontal="right" vertical="center"/>
    </xf>
    <xf numFmtId="0" fontId="16" fillId="0" borderId="69" xfId="0" applyFont="1" applyFill="1" applyBorder="1" applyAlignment="1" applyProtection="1">
      <alignment horizontal="center" vertical="center"/>
      <protection locked="0"/>
    </xf>
    <xf numFmtId="0" fontId="16" fillId="0" borderId="49" xfId="0" applyFont="1" applyFill="1" applyBorder="1" applyAlignment="1" applyProtection="1">
      <alignment horizontal="center" vertical="center"/>
      <protection locked="0"/>
    </xf>
    <xf numFmtId="0" fontId="2" fillId="7" borderId="51" xfId="0" applyFont="1" applyFill="1" applyBorder="1" applyAlignment="1">
      <alignment horizontal="left" vertical="center" wrapText="1"/>
    </xf>
    <xf numFmtId="0" fontId="2" fillId="7" borderId="19" xfId="0" applyFont="1" applyFill="1" applyBorder="1" applyAlignment="1">
      <alignment horizontal="left" vertical="center" wrapText="1"/>
    </xf>
    <xf numFmtId="0" fontId="2" fillId="7" borderId="52" xfId="0" applyFont="1" applyFill="1" applyBorder="1" applyAlignment="1">
      <alignment horizontal="left" vertical="center" wrapText="1"/>
    </xf>
    <xf numFmtId="0" fontId="2" fillId="7" borderId="53" xfId="0" applyFont="1" applyFill="1" applyBorder="1" applyAlignment="1">
      <alignment horizontal="left" vertical="center" wrapText="1"/>
    </xf>
    <xf numFmtId="0" fontId="2" fillId="7" borderId="21" xfId="0" applyFont="1" applyFill="1" applyBorder="1" applyAlignment="1">
      <alignment horizontal="left" vertical="center" wrapText="1"/>
    </xf>
    <xf numFmtId="0" fontId="2" fillId="7" borderId="54" xfId="0" applyFont="1" applyFill="1" applyBorder="1" applyAlignment="1">
      <alignment horizontal="left" vertical="center" wrapText="1"/>
    </xf>
    <xf numFmtId="14" fontId="0" fillId="0" borderId="9" xfId="0" applyNumberFormat="1" applyFill="1" applyBorder="1" applyAlignment="1" applyProtection="1">
      <alignment horizontal="center" vertical="center" shrinkToFit="1"/>
      <protection locked="0"/>
    </xf>
    <xf numFmtId="0" fontId="1" fillId="7" borderId="47" xfId="0" quotePrefix="1" applyFont="1" applyFill="1" applyBorder="1" applyAlignment="1" applyProtection="1">
      <alignment horizontal="center" vertical="center" shrinkToFit="1"/>
    </xf>
    <xf numFmtId="0" fontId="1" fillId="7" borderId="47" xfId="0" applyFont="1" applyFill="1" applyBorder="1" applyAlignment="1" applyProtection="1">
      <alignment horizontal="center" vertical="center" shrinkToFit="1"/>
    </xf>
    <xf numFmtId="0" fontId="2" fillId="7" borderId="72" xfId="0" applyFont="1" applyFill="1" applyBorder="1" applyAlignment="1" applyProtection="1">
      <alignment horizontal="left" vertical="center" shrinkToFit="1"/>
    </xf>
    <xf numFmtId="0" fontId="2" fillId="7" borderId="74" xfId="0" applyFont="1" applyFill="1" applyBorder="1" applyAlignment="1" applyProtection="1">
      <alignment horizontal="left" vertical="center" shrinkToFit="1"/>
    </xf>
    <xf numFmtId="0" fontId="2" fillId="7" borderId="10" xfId="0" applyFont="1" applyFill="1" applyBorder="1" applyAlignment="1" applyProtection="1">
      <alignment horizontal="left" vertical="center" shrinkToFit="1"/>
    </xf>
    <xf numFmtId="0" fontId="0" fillId="0" borderId="72" xfId="0" applyFill="1" applyBorder="1" applyAlignment="1" applyProtection="1">
      <alignment horizontal="left" vertical="center" shrinkToFit="1"/>
      <protection locked="0"/>
    </xf>
    <xf numFmtId="0" fontId="0" fillId="0" borderId="74" xfId="0" applyFill="1" applyBorder="1" applyAlignment="1" applyProtection="1">
      <alignment horizontal="left" vertical="center" shrinkToFit="1"/>
      <protection locked="0"/>
    </xf>
    <xf numFmtId="0" fontId="0" fillId="0" borderId="10" xfId="0" applyFill="1" applyBorder="1" applyAlignment="1" applyProtection="1">
      <alignment horizontal="left" vertical="center" shrinkToFit="1"/>
      <protection locked="0"/>
    </xf>
    <xf numFmtId="0" fontId="15" fillId="0" borderId="68" xfId="0" applyFont="1" applyBorder="1" applyAlignment="1">
      <alignment horizontal="right" vertical="center"/>
    </xf>
    <xf numFmtId="0" fontId="15" fillId="0" borderId="50" xfId="0" applyFont="1" applyBorder="1" applyAlignment="1">
      <alignment horizontal="right" vertical="center"/>
    </xf>
    <xf numFmtId="0" fontId="18" fillId="0" borderId="68" xfId="0" applyNumberFormat="1" applyFont="1" applyFill="1" applyBorder="1" applyAlignment="1" applyProtection="1">
      <alignment horizontal="center" vertical="center" shrinkToFit="1"/>
      <protection locked="0"/>
    </xf>
    <xf numFmtId="0" fontId="18" fillId="0" borderId="50" xfId="0" applyNumberFormat="1" applyFont="1" applyFill="1" applyBorder="1" applyAlignment="1" applyProtection="1">
      <alignment horizontal="center" vertical="center" shrinkToFit="1"/>
      <protection locked="0"/>
    </xf>
    <xf numFmtId="14" fontId="0" fillId="0" borderId="9" xfId="0" quotePrefix="1" applyNumberFormat="1" applyFill="1" applyBorder="1" applyAlignment="1" applyProtection="1">
      <alignment horizontal="center" vertical="center" shrinkToFit="1"/>
      <protection locked="0"/>
    </xf>
    <xf numFmtId="0" fontId="1" fillId="0" borderId="42" xfId="0" applyFont="1" applyFill="1" applyBorder="1" applyAlignment="1" applyProtection="1">
      <alignment horizontal="left" vertical="center" shrinkToFit="1"/>
      <protection locked="0"/>
    </xf>
    <xf numFmtId="0" fontId="0" fillId="0" borderId="9" xfId="0" applyFill="1" applyBorder="1" applyAlignment="1" applyProtection="1">
      <alignment horizontal="left" vertical="center" shrinkToFit="1"/>
      <protection locked="0"/>
    </xf>
    <xf numFmtId="0" fontId="5" fillId="0" borderId="45" xfId="7" applyBorder="1" applyAlignment="1" applyProtection="1">
      <alignment horizontal="left" vertical="center" wrapText="1" indent="1"/>
    </xf>
    <xf numFmtId="0" fontId="5" fillId="0" borderId="46" xfId="7" applyBorder="1" applyAlignment="1" applyProtection="1">
      <alignment horizontal="left" vertical="center" wrapText="1" indent="1"/>
    </xf>
    <xf numFmtId="0" fontId="5" fillId="0" borderId="45" xfId="7" applyFill="1" applyBorder="1" applyAlignment="1" applyProtection="1">
      <alignment horizontal="left" vertical="center" indent="1"/>
    </xf>
    <xf numFmtId="0" fontId="1" fillId="0" borderId="9" xfId="0" applyFont="1" applyFill="1" applyBorder="1" applyAlignment="1" applyProtection="1">
      <alignment horizontal="left" vertical="center" shrinkToFit="1"/>
      <protection locked="0"/>
    </xf>
    <xf numFmtId="0" fontId="1" fillId="0" borderId="43" xfId="0" applyFont="1" applyFill="1" applyBorder="1" applyAlignment="1" applyProtection="1">
      <alignment horizontal="left" vertical="center" shrinkToFit="1"/>
      <protection locked="0"/>
    </xf>
    <xf numFmtId="0" fontId="0" fillId="0" borderId="11" xfId="0" applyFill="1" applyBorder="1" applyAlignment="1" applyProtection="1">
      <alignment horizontal="left" vertical="center" shrinkToFit="1"/>
      <protection locked="0"/>
    </xf>
    <xf numFmtId="0" fontId="12" fillId="0" borderId="38" xfId="14" applyFont="1" applyBorder="1" applyAlignment="1">
      <alignment vertical="center" wrapText="1"/>
    </xf>
    <xf numFmtId="0" fontId="12" fillId="0" borderId="36" xfId="14" applyFont="1" applyBorder="1" applyAlignment="1">
      <alignment vertical="center" wrapText="1"/>
    </xf>
    <xf numFmtId="0" fontId="12" fillId="0" borderId="33" xfId="14" applyFont="1" applyBorder="1" applyAlignment="1">
      <alignment vertical="center" wrapText="1"/>
    </xf>
    <xf numFmtId="0" fontId="2" fillId="7" borderId="48" xfId="0" applyFont="1" applyFill="1" applyBorder="1" applyAlignment="1">
      <alignment horizontal="left" vertical="center" wrapText="1" indent="1"/>
    </xf>
    <xf numFmtId="0" fontId="2" fillId="7" borderId="7" xfId="0" applyFont="1" applyFill="1" applyBorder="1" applyAlignment="1">
      <alignment horizontal="left" vertical="center" wrapText="1" indent="1"/>
    </xf>
    <xf numFmtId="0" fontId="2" fillId="7" borderId="43" xfId="0" applyFont="1" applyFill="1" applyBorder="1" applyAlignment="1">
      <alignment horizontal="left" vertical="center" wrapText="1" indent="1"/>
    </xf>
    <xf numFmtId="0" fontId="2" fillId="7" borderId="11" xfId="0" applyFont="1" applyFill="1" applyBorder="1" applyAlignment="1">
      <alignment horizontal="left" vertical="center" wrapText="1" indent="1"/>
    </xf>
    <xf numFmtId="0" fontId="0" fillId="0" borderId="69" xfId="0" applyFill="1" applyBorder="1" applyAlignment="1" applyProtection="1">
      <alignment horizontal="left" vertical="center" shrinkToFit="1"/>
      <protection locked="0"/>
    </xf>
    <xf numFmtId="0" fontId="0" fillId="0" borderId="75" xfId="0" applyFill="1" applyBorder="1" applyAlignment="1" applyProtection="1">
      <alignment horizontal="left" vertical="center" shrinkToFit="1"/>
      <protection locked="0"/>
    </xf>
    <xf numFmtId="0" fontId="0" fillId="0" borderId="49" xfId="0" applyFill="1" applyBorder="1" applyAlignment="1" applyProtection="1">
      <alignment horizontal="left" vertical="center" shrinkToFit="1"/>
      <protection locked="0"/>
    </xf>
    <xf numFmtId="0" fontId="0" fillId="0" borderId="42" xfId="0" applyFill="1" applyBorder="1" applyAlignment="1" applyProtection="1">
      <alignment horizontal="left" vertical="center" shrinkToFit="1"/>
      <protection locked="0"/>
    </xf>
    <xf numFmtId="0" fontId="5" fillId="0" borderId="58" xfId="7" applyBorder="1" applyAlignment="1" applyProtection="1">
      <alignment horizontal="left" vertical="center" indent="1"/>
    </xf>
    <xf numFmtId="0" fontId="5" fillId="0" borderId="59" xfId="7" applyBorder="1" applyAlignment="1" applyProtection="1">
      <alignment horizontal="left" vertical="center" indent="1"/>
    </xf>
    <xf numFmtId="0" fontId="5" fillId="0" borderId="63" xfId="7" applyBorder="1" applyAlignment="1" applyProtection="1">
      <alignment horizontal="left" vertical="center" indent="1"/>
    </xf>
    <xf numFmtId="0" fontId="5" fillId="0" borderId="64" xfId="7" applyBorder="1" applyAlignment="1" applyProtection="1">
      <alignment horizontal="left" vertical="center" indent="1"/>
    </xf>
    <xf numFmtId="0" fontId="0" fillId="0" borderId="55" xfId="0" applyFill="1" applyBorder="1" applyAlignment="1" applyProtection="1">
      <alignment horizontal="left" vertical="center" shrinkToFit="1"/>
      <protection locked="0"/>
    </xf>
    <xf numFmtId="0" fontId="0" fillId="0" borderId="47" xfId="0" applyFill="1" applyBorder="1" applyAlignment="1" applyProtection="1">
      <alignment horizontal="left" vertical="center" shrinkToFit="1"/>
      <protection locked="0"/>
    </xf>
    <xf numFmtId="0" fontId="0" fillId="0" borderId="70" xfId="0" applyFill="1" applyBorder="1" applyAlignment="1" applyProtection="1">
      <alignment horizontal="left" vertical="center" shrinkToFit="1"/>
      <protection locked="0"/>
    </xf>
    <xf numFmtId="0" fontId="0" fillId="0" borderId="71" xfId="0" applyFill="1" applyBorder="1" applyAlignment="1" applyProtection="1">
      <alignment horizontal="left" vertical="center" shrinkToFit="1"/>
      <protection locked="0"/>
    </xf>
    <xf numFmtId="0" fontId="2" fillId="7" borderId="76" xfId="0" applyFont="1" applyFill="1" applyBorder="1" applyAlignment="1" applyProtection="1">
      <alignment horizontal="left" vertical="center" shrinkToFit="1"/>
    </xf>
    <xf numFmtId="0" fontId="2" fillId="7" borderId="77" xfId="0" applyFont="1" applyFill="1" applyBorder="1" applyAlignment="1" applyProtection="1">
      <alignment horizontal="left" vertical="center" shrinkToFit="1"/>
    </xf>
    <xf numFmtId="0" fontId="1" fillId="0" borderId="55" xfId="0" applyFont="1" applyFill="1" applyBorder="1" applyAlignment="1" applyProtection="1">
      <alignment horizontal="left" vertical="center" shrinkToFit="1"/>
      <protection locked="0"/>
    </xf>
    <xf numFmtId="14" fontId="1" fillId="0" borderId="9" xfId="0" quotePrefix="1" applyNumberFormat="1" applyFont="1" applyFill="1" applyBorder="1" applyAlignment="1" applyProtection="1">
      <alignment horizontal="center" vertical="center" shrinkToFit="1"/>
      <protection locked="0"/>
    </xf>
    <xf numFmtId="0" fontId="22" fillId="6" borderId="1" xfId="0" applyFont="1" applyFill="1" applyBorder="1" applyAlignment="1">
      <alignment horizontal="left" vertical="center" indent="1"/>
    </xf>
    <xf numFmtId="0" fontId="20" fillId="6" borderId="1" xfId="0" applyFont="1" applyFill="1" applyBorder="1" applyAlignment="1">
      <alignment horizontal="left" vertical="center" indent="1"/>
    </xf>
    <xf numFmtId="0" fontId="5" fillId="0" borderId="83" xfId="7" applyBorder="1" applyAlignment="1" applyProtection="1">
      <alignment horizontal="left" vertical="center" indent="1"/>
    </xf>
    <xf numFmtId="0" fontId="5" fillId="0" borderId="84" xfId="7" applyBorder="1" applyAlignment="1" applyProtection="1">
      <alignment horizontal="left" vertical="center" indent="1"/>
    </xf>
    <xf numFmtId="0" fontId="1" fillId="0" borderId="68" xfId="0" applyFont="1" applyFill="1" applyBorder="1" applyAlignment="1" applyProtection="1">
      <alignment horizontal="left" vertical="center" shrinkToFit="1"/>
      <protection locked="0"/>
    </xf>
    <xf numFmtId="0" fontId="0" fillId="0" borderId="73" xfId="0" applyFill="1" applyBorder="1" applyAlignment="1" applyProtection="1">
      <alignment horizontal="left" vertical="center" shrinkToFit="1"/>
      <protection locked="0"/>
    </xf>
    <xf numFmtId="0" fontId="0" fillId="0" borderId="50" xfId="0" applyFill="1" applyBorder="1" applyAlignment="1" applyProtection="1">
      <alignment horizontal="left" vertical="center" shrinkToFit="1"/>
      <protection locked="0"/>
    </xf>
    <xf numFmtId="14" fontId="1" fillId="0" borderId="11" xfId="0" applyNumberFormat="1" applyFont="1" applyFill="1" applyBorder="1" applyAlignment="1" applyProtection="1">
      <alignment horizontal="center" vertical="center" shrinkToFit="1"/>
      <protection locked="0"/>
    </xf>
    <xf numFmtId="14" fontId="0" fillId="0" borderId="11" xfId="0" applyNumberFormat="1" applyFill="1" applyBorder="1" applyAlignment="1" applyProtection="1">
      <alignment horizontal="center" vertical="center" shrinkToFit="1"/>
      <protection locked="0"/>
    </xf>
    <xf numFmtId="0" fontId="2"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5" fillId="0" borderId="1" xfId="0" applyFont="1" applyBorder="1" applyAlignment="1">
      <alignment horizontal="left" vertical="center" wrapText="1" indent="1"/>
    </xf>
    <xf numFmtId="0" fontId="48" fillId="0" borderId="1" xfId="0" applyFont="1" applyBorder="1" applyAlignment="1">
      <alignment horizontal="left" vertical="center" wrapText="1" indent="1"/>
    </xf>
    <xf numFmtId="0" fontId="50" fillId="6" borderId="1" xfId="0" applyFont="1" applyFill="1" applyBorder="1" applyAlignment="1">
      <alignment horizontal="left"/>
    </xf>
    <xf numFmtId="0" fontId="12" fillId="11" borderId="1" xfId="0" applyFont="1" applyFill="1" applyBorder="1" applyAlignment="1">
      <alignment horizontal="left"/>
    </xf>
    <xf numFmtId="0" fontId="12" fillId="9" borderId="1" xfId="0" applyFont="1" applyFill="1" applyBorder="1" applyAlignment="1">
      <alignment horizontal="left"/>
    </xf>
    <xf numFmtId="0" fontId="49" fillId="0" borderId="0" xfId="0" applyFont="1" applyFill="1" applyBorder="1" applyAlignment="1">
      <alignment horizontal="center" vertical="center" wrapText="1"/>
    </xf>
    <xf numFmtId="0" fontId="12" fillId="13" borderId="1" xfId="0" applyFont="1" applyFill="1" applyBorder="1" applyAlignment="1">
      <alignment horizontal="left"/>
    </xf>
    <xf numFmtId="0" fontId="32" fillId="0" borderId="21" xfId="65" applyFont="1" applyBorder="1" applyAlignment="1">
      <alignment horizontal="right" vertical="center"/>
    </xf>
    <xf numFmtId="0" fontId="1" fillId="0" borderId="21" xfId="65" applyFont="1" applyBorder="1" applyAlignment="1">
      <alignment horizontal="right" vertical="top" wrapText="1"/>
    </xf>
    <xf numFmtId="0" fontId="38" fillId="0" borderId="3" xfId="65" applyFont="1" applyFill="1" applyBorder="1" applyAlignment="1">
      <alignment horizontal="center"/>
    </xf>
    <xf numFmtId="0" fontId="38" fillId="0" borderId="19" xfId="65" applyFont="1" applyFill="1" applyBorder="1" applyAlignment="1">
      <alignment horizontal="center"/>
    </xf>
    <xf numFmtId="0" fontId="38" fillId="0" borderId="20" xfId="65" applyFont="1" applyFill="1" applyBorder="1" applyAlignment="1">
      <alignment horizontal="center"/>
    </xf>
    <xf numFmtId="0" fontId="4" fillId="0" borderId="4" xfId="65" applyFont="1" applyFill="1" applyBorder="1" applyAlignment="1">
      <alignment horizontal="right" vertical="center" wrapText="1"/>
    </xf>
    <xf numFmtId="0" fontId="4" fillId="0" borderId="0" xfId="65" applyFont="1" applyFill="1" applyBorder="1" applyAlignment="1">
      <alignment horizontal="right" vertical="center" wrapText="1"/>
    </xf>
    <xf numFmtId="0" fontId="6" fillId="0" borderId="21" xfId="65" applyFont="1" applyFill="1" applyBorder="1" applyAlignment="1" applyProtection="1">
      <alignment horizontal="left" vertical="center" shrinkToFit="1"/>
      <protection locked="0"/>
    </xf>
    <xf numFmtId="14" fontId="6" fillId="0" borderId="21" xfId="65" applyNumberFormat="1" applyFont="1" applyFill="1" applyBorder="1" applyAlignment="1" applyProtection="1">
      <alignment horizontal="center" vertical="center"/>
      <protection locked="0"/>
    </xf>
    <xf numFmtId="14" fontId="6" fillId="0" borderId="22" xfId="65" applyNumberFormat="1" applyFont="1" applyFill="1" applyBorder="1" applyAlignment="1" applyProtection="1">
      <alignment horizontal="center" vertical="center"/>
      <protection locked="0"/>
    </xf>
    <xf numFmtId="0" fontId="6" fillId="0" borderId="21" xfId="65" applyNumberFormat="1" applyFont="1" applyFill="1" applyBorder="1" applyAlignment="1" applyProtection="1">
      <alignment horizontal="left" vertical="center" shrinkToFit="1"/>
      <protection locked="0"/>
    </xf>
    <xf numFmtId="0" fontId="6" fillId="0" borderId="22" xfId="65" applyNumberFormat="1" applyFont="1" applyFill="1" applyBorder="1" applyAlignment="1" applyProtection="1">
      <alignment horizontal="left" vertical="center" shrinkToFit="1"/>
      <protection locked="0"/>
    </xf>
    <xf numFmtId="0" fontId="1" fillId="0" borderId="0" xfId="65" applyFont="1" applyFill="1" applyBorder="1" applyAlignment="1">
      <alignment horizontal="left" wrapText="1"/>
    </xf>
    <xf numFmtId="0" fontId="1" fillId="0" borderId="44" xfId="65" applyFont="1" applyFill="1" applyBorder="1" applyAlignment="1">
      <alignment horizontal="left" wrapText="1"/>
    </xf>
    <xf numFmtId="0" fontId="6" fillId="0" borderId="22" xfId="65" applyFont="1" applyFill="1" applyBorder="1" applyAlignment="1" applyProtection="1">
      <alignment horizontal="left" vertical="center" shrinkToFit="1"/>
      <protection locked="0"/>
    </xf>
    <xf numFmtId="0" fontId="1" fillId="0" borderId="21" xfId="65" applyFont="1" applyFill="1" applyBorder="1" applyAlignment="1">
      <alignment horizontal="left" wrapText="1"/>
    </xf>
    <xf numFmtId="0" fontId="1" fillId="0" borderId="22" xfId="65" applyFont="1" applyFill="1" applyBorder="1" applyAlignment="1">
      <alignment horizontal="left" wrapText="1"/>
    </xf>
    <xf numFmtId="0" fontId="25" fillId="0" borderId="23" xfId="65" applyFont="1" applyFill="1" applyBorder="1" applyAlignment="1">
      <alignment horizontal="center" vertical="center"/>
    </xf>
    <xf numFmtId="0" fontId="25" fillId="0" borderId="6" xfId="65" applyFont="1" applyFill="1" applyBorder="1" applyAlignment="1">
      <alignment horizontal="center" vertical="center"/>
    </xf>
    <xf numFmtId="0" fontId="25" fillId="0" borderId="30" xfId="65" applyFont="1" applyFill="1" applyBorder="1" applyAlignment="1">
      <alignment horizontal="center" vertical="center"/>
    </xf>
    <xf numFmtId="0" fontId="1" fillId="0" borderId="23" xfId="65" applyFont="1" applyFill="1" applyBorder="1" applyAlignment="1">
      <alignment horizontal="center"/>
    </xf>
    <xf numFmtId="0" fontId="1" fillId="0" borderId="6" xfId="65" applyFont="1" applyFill="1" applyBorder="1" applyAlignment="1">
      <alignment horizontal="center"/>
    </xf>
    <xf numFmtId="0" fontId="1" fillId="0" borderId="30" xfId="65" applyFont="1" applyFill="1" applyBorder="1" applyAlignment="1">
      <alignment horizontal="center"/>
    </xf>
    <xf numFmtId="0" fontId="1" fillId="0" borderId="1" xfId="65" applyFont="1" applyFill="1" applyBorder="1" applyAlignment="1">
      <alignment horizontal="center"/>
    </xf>
    <xf numFmtId="0" fontId="1" fillId="0" borderId="23" xfId="65" applyFont="1" applyFill="1" applyBorder="1" applyAlignment="1" applyProtection="1">
      <alignment horizontal="left" vertical="center" shrinkToFit="1"/>
      <protection locked="0"/>
    </xf>
    <xf numFmtId="0" fontId="1" fillId="0" borderId="6" xfId="65" applyFont="1" applyFill="1" applyBorder="1" applyAlignment="1" applyProtection="1">
      <alignment horizontal="left" vertical="center" shrinkToFit="1"/>
      <protection locked="0"/>
    </xf>
    <xf numFmtId="0" fontId="1" fillId="0" borderId="30" xfId="65" applyFont="1" applyFill="1" applyBorder="1" applyAlignment="1" applyProtection="1">
      <alignment horizontal="left" vertical="center" shrinkToFit="1"/>
      <protection locked="0"/>
    </xf>
    <xf numFmtId="14" fontId="1" fillId="0" borderId="23" xfId="65" applyNumberFormat="1" applyFont="1" applyFill="1" applyBorder="1" applyAlignment="1" applyProtection="1">
      <alignment horizontal="center" vertical="center"/>
      <protection locked="0"/>
    </xf>
    <xf numFmtId="14" fontId="1" fillId="0" borderId="6" xfId="65" applyNumberFormat="1" applyFont="1" applyFill="1" applyBorder="1" applyAlignment="1" applyProtection="1">
      <alignment horizontal="center" vertical="center"/>
      <protection locked="0"/>
    </xf>
    <xf numFmtId="14" fontId="1" fillId="0" borderId="30" xfId="65" applyNumberFormat="1" applyFont="1" applyFill="1" applyBorder="1" applyAlignment="1" applyProtection="1">
      <alignment horizontal="center" vertical="center"/>
      <protection locked="0"/>
    </xf>
    <xf numFmtId="0" fontId="1" fillId="0" borderId="1" xfId="65" applyFont="1" applyFill="1" applyBorder="1" applyAlignment="1" applyProtection="1">
      <alignment horizontal="left" vertical="center" shrinkToFit="1"/>
      <protection locked="0"/>
    </xf>
    <xf numFmtId="14" fontId="1" fillId="0" borderId="1" xfId="65" applyNumberFormat="1" applyFont="1" applyFill="1" applyBorder="1" applyAlignment="1" applyProtection="1">
      <alignment horizontal="center" vertical="center"/>
      <protection locked="0"/>
    </xf>
    <xf numFmtId="0" fontId="4" fillId="0" borderId="3" xfId="65" applyFont="1" applyFill="1" applyBorder="1" applyAlignment="1">
      <alignment horizontal="left" vertical="center"/>
    </xf>
    <xf numFmtId="0" fontId="4" fillId="0" borderId="19" xfId="65" applyFont="1" applyFill="1" applyBorder="1" applyAlignment="1">
      <alignment horizontal="left" vertical="center"/>
    </xf>
    <xf numFmtId="0" fontId="4" fillId="0" borderId="4" xfId="65" applyFont="1" applyFill="1" applyBorder="1" applyAlignment="1">
      <alignment horizontal="left" vertical="center"/>
    </xf>
    <xf numFmtId="0" fontId="4" fillId="0" borderId="0" xfId="65" applyFont="1" applyFill="1" applyBorder="1" applyAlignment="1">
      <alignment horizontal="left" vertical="center"/>
    </xf>
    <xf numFmtId="0" fontId="27" fillId="0" borderId="3" xfId="65" applyFont="1" applyFill="1" applyBorder="1" applyAlignment="1">
      <alignment horizontal="center" vertical="center"/>
    </xf>
    <xf numFmtId="0" fontId="27" fillId="0" borderId="4" xfId="65" applyFont="1" applyFill="1" applyBorder="1" applyAlignment="1">
      <alignment horizontal="center" vertical="center"/>
    </xf>
    <xf numFmtId="0" fontId="27" fillId="0" borderId="5" xfId="65" applyFont="1" applyFill="1" applyBorder="1" applyAlignment="1">
      <alignment horizontal="center" vertical="center"/>
    </xf>
    <xf numFmtId="0" fontId="4" fillId="0" borderId="19" xfId="65" applyFont="1" applyFill="1" applyBorder="1" applyAlignment="1">
      <alignment horizontal="center" vertical="center"/>
    </xf>
    <xf numFmtId="0" fontId="4" fillId="0" borderId="0" xfId="65" applyFont="1" applyFill="1" applyBorder="1" applyAlignment="1">
      <alignment horizontal="center" vertical="center"/>
    </xf>
    <xf numFmtId="0" fontId="4" fillId="0" borderId="21" xfId="65" applyFont="1" applyFill="1" applyBorder="1" applyAlignment="1">
      <alignment horizontal="center" vertical="center"/>
    </xf>
    <xf numFmtId="0" fontId="4" fillId="0" borderId="20" xfId="65" applyFont="1" applyFill="1" applyBorder="1" applyAlignment="1">
      <alignment horizontal="center" vertical="center"/>
    </xf>
    <xf numFmtId="0" fontId="4" fillId="0" borderId="44" xfId="65" applyFont="1" applyFill="1" applyBorder="1" applyAlignment="1">
      <alignment horizontal="center" vertical="center"/>
    </xf>
    <xf numFmtId="0" fontId="4" fillId="0" borderId="22" xfId="65" applyFont="1" applyFill="1" applyBorder="1" applyAlignment="1">
      <alignment horizontal="center" vertical="center"/>
    </xf>
    <xf numFmtId="0" fontId="4" fillId="0" borderId="3" xfId="65" applyFont="1" applyFill="1" applyBorder="1" applyAlignment="1">
      <alignment horizontal="left" vertical="center" wrapText="1"/>
    </xf>
    <xf numFmtId="0" fontId="4" fillId="0" borderId="19" xfId="65" applyFont="1" applyFill="1" applyBorder="1" applyAlignment="1">
      <alignment horizontal="left" vertical="center" wrapText="1"/>
    </xf>
    <xf numFmtId="0" fontId="4" fillId="0" borderId="20" xfId="65" applyFont="1" applyFill="1" applyBorder="1" applyAlignment="1">
      <alignment horizontal="left" vertical="center" wrapText="1"/>
    </xf>
    <xf numFmtId="0" fontId="4" fillId="0" borderId="4" xfId="65" applyFont="1" applyFill="1" applyBorder="1" applyAlignment="1">
      <alignment horizontal="left" vertical="center" wrapText="1"/>
    </xf>
    <xf numFmtId="0" fontId="4" fillId="0" borderId="0" xfId="65" applyFont="1" applyFill="1" applyBorder="1" applyAlignment="1">
      <alignment horizontal="left" vertical="center" wrapText="1"/>
    </xf>
    <xf numFmtId="0" fontId="4" fillId="0" borderId="44" xfId="65" applyFont="1" applyFill="1" applyBorder="1" applyAlignment="1">
      <alignment horizontal="left" vertical="center" wrapText="1"/>
    </xf>
    <xf numFmtId="0" fontId="4" fillId="0" borderId="5" xfId="65" applyFont="1" applyFill="1" applyBorder="1" applyAlignment="1">
      <alignment horizontal="left" vertical="center" wrapText="1"/>
    </xf>
    <xf numFmtId="0" fontId="4" fillId="0" borderId="21" xfId="65" applyFont="1" applyFill="1" applyBorder="1" applyAlignment="1">
      <alignment horizontal="left" vertical="center" wrapText="1"/>
    </xf>
    <xf numFmtId="0" fontId="4" fillId="0" borderId="22" xfId="65" applyFont="1" applyFill="1" applyBorder="1" applyAlignment="1">
      <alignment horizontal="left" vertical="center" wrapText="1"/>
    </xf>
    <xf numFmtId="0" fontId="25" fillId="0" borderId="23" xfId="65" applyFont="1" applyFill="1" applyBorder="1" applyAlignment="1" applyProtection="1">
      <alignment horizontal="center" vertical="center"/>
    </xf>
    <xf numFmtId="0" fontId="25" fillId="0" borderId="6" xfId="65" applyFont="1" applyFill="1" applyBorder="1" applyAlignment="1" applyProtection="1">
      <alignment horizontal="center" vertical="center"/>
    </xf>
    <xf numFmtId="0" fontId="25" fillId="0" borderId="30" xfId="65" applyFont="1" applyFill="1" applyBorder="1" applyAlignment="1" applyProtection="1">
      <alignment horizontal="center" vertical="center"/>
    </xf>
    <xf numFmtId="0" fontId="24" fillId="0" borderId="23" xfId="65" applyFont="1" applyFill="1" applyBorder="1" applyAlignment="1" applyProtection="1">
      <alignment horizontal="left" vertical="center" wrapText="1"/>
      <protection locked="0"/>
    </xf>
    <xf numFmtId="0" fontId="24" fillId="0" borderId="6" xfId="65" applyFont="1" applyFill="1" applyBorder="1" applyAlignment="1" applyProtection="1">
      <alignment horizontal="left" vertical="center" wrapText="1"/>
      <protection locked="0"/>
    </xf>
    <xf numFmtId="0" fontId="24" fillId="0" borderId="30" xfId="65" applyFont="1" applyFill="1" applyBorder="1" applyAlignment="1" applyProtection="1">
      <alignment horizontal="left" vertical="center" wrapText="1"/>
      <protection locked="0"/>
    </xf>
    <xf numFmtId="0" fontId="27" fillId="0" borderId="1" xfId="65" applyFont="1" applyFill="1" applyBorder="1" applyAlignment="1">
      <alignment horizontal="center" vertical="center"/>
    </xf>
    <xf numFmtId="0" fontId="24" fillId="0" borderId="21" xfId="65" applyFont="1" applyFill="1" applyBorder="1" applyAlignment="1" applyProtection="1">
      <alignment horizontal="left" vertical="center" wrapText="1"/>
      <protection locked="0"/>
    </xf>
    <xf numFmtId="0" fontId="24" fillId="0" borderId="22" xfId="65" applyFont="1" applyFill="1" applyBorder="1" applyAlignment="1" applyProtection="1">
      <alignment horizontal="left" vertical="center" wrapText="1"/>
      <protection locked="0"/>
    </xf>
    <xf numFmtId="0" fontId="25" fillId="0" borderId="23" xfId="65" applyFont="1" applyBorder="1" applyAlignment="1">
      <alignment horizontal="center" vertical="center"/>
    </xf>
    <xf numFmtId="0" fontId="25" fillId="0" borderId="6" xfId="65" applyFont="1" applyBorder="1" applyAlignment="1">
      <alignment horizontal="center" vertical="center"/>
    </xf>
    <xf numFmtId="0" fontId="25" fillId="0" borderId="30" xfId="65" applyFont="1" applyBorder="1" applyAlignment="1">
      <alignment horizontal="center" vertical="center"/>
    </xf>
    <xf numFmtId="0" fontId="27" fillId="0" borderId="3" xfId="65" applyFont="1" applyBorder="1" applyAlignment="1">
      <alignment horizontal="center" vertical="center"/>
    </xf>
    <xf numFmtId="0" fontId="27" fillId="0" borderId="4" xfId="65" applyFont="1" applyBorder="1" applyAlignment="1">
      <alignment horizontal="center" vertical="center"/>
    </xf>
    <xf numFmtId="0" fontId="27" fillId="0" borderId="5" xfId="65" applyFont="1" applyBorder="1" applyAlignment="1">
      <alignment horizontal="center" vertical="center"/>
    </xf>
    <xf numFmtId="0" fontId="4" fillId="0" borderId="19" xfId="65" applyFont="1" applyBorder="1" applyAlignment="1">
      <alignment horizontal="center" vertical="center"/>
    </xf>
    <xf numFmtId="0" fontId="4" fillId="0" borderId="0" xfId="65" applyFont="1" applyBorder="1" applyAlignment="1">
      <alignment horizontal="center" vertical="center"/>
    </xf>
    <xf numFmtId="0" fontId="4" fillId="0" borderId="21" xfId="65" applyFont="1" applyBorder="1" applyAlignment="1">
      <alignment horizontal="center" vertical="center"/>
    </xf>
    <xf numFmtId="0" fontId="4" fillId="0" borderId="20" xfId="65" applyFont="1" applyBorder="1" applyAlignment="1">
      <alignment horizontal="center" vertical="center"/>
    </xf>
    <xf numFmtId="0" fontId="4" fillId="0" borderId="44" xfId="65" applyFont="1" applyBorder="1" applyAlignment="1">
      <alignment horizontal="center" vertical="center"/>
    </xf>
    <xf numFmtId="0" fontId="4" fillId="0" borderId="22" xfId="65" applyFont="1" applyBorder="1" applyAlignment="1">
      <alignment horizontal="center" vertical="center"/>
    </xf>
    <xf numFmtId="0" fontId="25" fillId="0" borderId="4" xfId="65" applyFont="1" applyFill="1" applyBorder="1" applyAlignment="1" applyProtection="1">
      <alignment horizontal="center"/>
    </xf>
    <xf numFmtId="0" fontId="25" fillId="0" borderId="0" xfId="65" applyFont="1" applyFill="1" applyBorder="1" applyAlignment="1" applyProtection="1">
      <alignment horizontal="center"/>
    </xf>
    <xf numFmtId="0" fontId="25" fillId="0" borderId="44" xfId="65" applyFont="1" applyFill="1" applyBorder="1" applyAlignment="1" applyProtection="1">
      <alignment horizontal="center"/>
    </xf>
    <xf numFmtId="0" fontId="24" fillId="0" borderId="1" xfId="65" applyFont="1" applyFill="1" applyBorder="1" applyAlignment="1">
      <alignment horizontal="left" vertical="center"/>
    </xf>
    <xf numFmtId="0" fontId="24" fillId="0" borderId="5" xfId="65" applyFont="1" applyFill="1" applyBorder="1" applyAlignment="1">
      <alignment horizontal="center" vertical="center"/>
    </xf>
    <xf numFmtId="0" fontId="24" fillId="0" borderId="21" xfId="65" applyFont="1" applyFill="1" applyBorder="1" applyAlignment="1">
      <alignment horizontal="center" vertical="center"/>
    </xf>
    <xf numFmtId="0" fontId="24" fillId="0" borderId="0" xfId="65" applyFont="1" applyFill="1" applyBorder="1" applyAlignment="1">
      <alignment horizontal="center" vertical="center"/>
    </xf>
    <xf numFmtId="0" fontId="24" fillId="0" borderId="44" xfId="65" applyFont="1" applyFill="1" applyBorder="1" applyAlignment="1">
      <alignment horizontal="center" vertical="center"/>
    </xf>
    <xf numFmtId="0" fontId="4" fillId="0" borderId="23" xfId="65" applyFont="1" applyFill="1" applyBorder="1" applyAlignment="1">
      <alignment horizontal="center" vertical="center"/>
    </xf>
    <xf numFmtId="0" fontId="4" fillId="0" borderId="6" xfId="65" applyFont="1" applyFill="1" applyBorder="1" applyAlignment="1">
      <alignment horizontal="center" vertical="center"/>
    </xf>
    <xf numFmtId="0" fontId="4" fillId="0" borderId="30" xfId="65" applyFont="1" applyFill="1" applyBorder="1" applyAlignment="1">
      <alignment horizontal="center" vertical="center"/>
    </xf>
    <xf numFmtId="14" fontId="4" fillId="0" borderId="23" xfId="65" applyNumberFormat="1" applyFont="1" applyFill="1" applyBorder="1" applyAlignment="1" applyProtection="1">
      <alignment horizontal="center" vertical="center" shrinkToFit="1"/>
      <protection locked="0"/>
    </xf>
    <xf numFmtId="14" fontId="4" fillId="0" borderId="6" xfId="65" applyNumberFormat="1" applyFont="1" applyFill="1" applyBorder="1" applyAlignment="1" applyProtection="1">
      <alignment horizontal="center" vertical="center" shrinkToFit="1"/>
      <protection locked="0"/>
    </xf>
    <xf numFmtId="14" fontId="4" fillId="0" borderId="30" xfId="65" applyNumberFormat="1" applyFont="1" applyFill="1" applyBorder="1" applyAlignment="1" applyProtection="1">
      <alignment horizontal="center" vertical="center" shrinkToFit="1"/>
      <protection locked="0"/>
    </xf>
    <xf numFmtId="0" fontId="4" fillId="0" borderId="23" xfId="65" applyFont="1" applyFill="1" applyBorder="1" applyAlignment="1" applyProtection="1">
      <alignment horizontal="center" vertical="center" shrinkToFit="1"/>
      <protection locked="0"/>
    </xf>
    <xf numFmtId="0" fontId="4" fillId="0" borderId="6" xfId="65" applyFont="1" applyFill="1" applyBorder="1" applyAlignment="1" applyProtection="1">
      <alignment horizontal="center" vertical="center" shrinkToFit="1"/>
      <protection locked="0"/>
    </xf>
    <xf numFmtId="0" fontId="4" fillId="0" borderId="30" xfId="65" applyFont="1" applyFill="1" applyBorder="1" applyAlignment="1" applyProtection="1">
      <alignment horizontal="center" vertical="center" shrinkToFit="1"/>
      <protection locked="0"/>
    </xf>
    <xf numFmtId="0" fontId="4" fillId="0" borderId="0" xfId="65" applyFont="1" applyAlignment="1">
      <alignment horizontal="center" vertical="center"/>
    </xf>
    <xf numFmtId="0" fontId="4" fillId="0" borderId="0" xfId="65" applyFont="1" applyFill="1" applyAlignment="1">
      <alignment horizontal="left" vertical="center" wrapText="1"/>
    </xf>
    <xf numFmtId="2" fontId="27" fillId="0" borderId="3" xfId="65" applyNumberFormat="1" applyFont="1" applyBorder="1" applyAlignment="1">
      <alignment horizontal="center" vertical="center"/>
    </xf>
    <xf numFmtId="2" fontId="27" fillId="0" borderId="4" xfId="65" applyNumberFormat="1" applyFont="1" applyBorder="1" applyAlignment="1">
      <alignment horizontal="center" vertical="center"/>
    </xf>
    <xf numFmtId="2" fontId="27" fillId="0" borderId="5" xfId="65" applyNumberFormat="1" applyFont="1" applyBorder="1" applyAlignment="1">
      <alignment horizontal="center" vertical="center"/>
    </xf>
    <xf numFmtId="0" fontId="24" fillId="0" borderId="23" xfId="65" applyFont="1" applyBorder="1" applyAlignment="1" applyProtection="1">
      <alignment horizontal="left" vertical="center" wrapText="1"/>
      <protection locked="0"/>
    </xf>
    <xf numFmtId="0" fontId="24" fillId="0" borderId="6" xfId="65" applyFont="1" applyBorder="1" applyAlignment="1" applyProtection="1">
      <alignment horizontal="left" vertical="center" wrapText="1"/>
      <protection locked="0"/>
    </xf>
    <xf numFmtId="0" fontId="24" fillId="0" borderId="30" xfId="65" applyFont="1" applyBorder="1" applyAlignment="1" applyProtection="1">
      <alignment horizontal="left" vertical="center" wrapText="1"/>
      <protection locked="0"/>
    </xf>
    <xf numFmtId="0" fontId="4" fillId="0" borderId="23" xfId="65" applyFont="1" applyFill="1" applyBorder="1" applyAlignment="1">
      <alignment horizontal="left" vertical="center"/>
    </xf>
    <xf numFmtId="0" fontId="4" fillId="0" borderId="6" xfId="65" applyFont="1" applyFill="1" applyBorder="1" applyAlignment="1">
      <alignment horizontal="left" vertical="center"/>
    </xf>
    <xf numFmtId="0" fontId="4" fillId="0" borderId="30" xfId="65" applyFont="1" applyFill="1" applyBorder="1" applyAlignment="1">
      <alignment horizontal="left" vertical="center"/>
    </xf>
    <xf numFmtId="0" fontId="1" fillId="0" borderId="23" xfId="65" applyFont="1" applyFill="1" applyBorder="1" applyAlignment="1" applyProtection="1">
      <alignment horizontal="center" vertical="center" shrinkToFit="1"/>
      <protection locked="0"/>
    </xf>
    <xf numFmtId="0" fontId="1" fillId="0" borderId="30" xfId="65" applyFont="1" applyFill="1" applyBorder="1" applyAlignment="1" applyProtection="1">
      <alignment horizontal="center" vertical="center" shrinkToFit="1"/>
      <protection locked="0"/>
    </xf>
    <xf numFmtId="0" fontId="27" fillId="0" borderId="23" xfId="65" quotePrefix="1" applyFont="1" applyFill="1" applyBorder="1" applyAlignment="1">
      <alignment horizontal="center" vertical="center"/>
    </xf>
    <xf numFmtId="0" fontId="27" fillId="0" borderId="30" xfId="65" quotePrefix="1" applyFont="1" applyFill="1" applyBorder="1" applyAlignment="1">
      <alignment horizontal="center" vertical="center"/>
    </xf>
    <xf numFmtId="0" fontId="1" fillId="0" borderId="23" xfId="65" applyFont="1" applyFill="1" applyBorder="1" applyAlignment="1" applyProtection="1">
      <alignment horizontal="center" shrinkToFit="1"/>
      <protection locked="0"/>
    </xf>
    <xf numFmtId="0" fontId="1" fillId="0" borderId="6" xfId="65" applyFont="1" applyFill="1" applyBorder="1" applyAlignment="1" applyProtection="1">
      <alignment horizontal="center" shrinkToFit="1"/>
      <protection locked="0"/>
    </xf>
    <xf numFmtId="0" fontId="1" fillId="0" borderId="30" xfId="65" applyFont="1" applyFill="1" applyBorder="1" applyAlignment="1" applyProtection="1">
      <alignment horizontal="center" shrinkToFit="1"/>
      <protection locked="0"/>
    </xf>
    <xf numFmtId="0" fontId="27" fillId="0" borderId="23" xfId="65" applyFont="1" applyFill="1" applyBorder="1" applyAlignment="1">
      <alignment horizontal="center" vertical="center"/>
    </xf>
    <xf numFmtId="0" fontId="27" fillId="0" borderId="30" xfId="65" applyFont="1" applyFill="1" applyBorder="1" applyAlignment="1">
      <alignment horizontal="center" vertical="center"/>
    </xf>
    <xf numFmtId="0" fontId="1" fillId="0" borderId="1" xfId="65" applyFont="1" applyFill="1" applyBorder="1" applyAlignment="1" applyProtection="1">
      <alignment horizontal="center" shrinkToFit="1"/>
      <protection locked="0"/>
    </xf>
    <xf numFmtId="14" fontId="1" fillId="0" borderId="23" xfId="65" applyNumberFormat="1" applyFont="1" applyFill="1" applyBorder="1" applyAlignment="1" applyProtection="1">
      <alignment horizontal="center" vertical="center" shrinkToFit="1"/>
      <protection locked="0"/>
    </xf>
    <xf numFmtId="14" fontId="1" fillId="0" borderId="30" xfId="65" applyNumberFormat="1" applyFont="1" applyFill="1" applyBorder="1" applyAlignment="1" applyProtection="1">
      <alignment horizontal="center" vertical="center" shrinkToFit="1"/>
      <protection locked="0"/>
    </xf>
    <xf numFmtId="178" fontId="1" fillId="0" borderId="23" xfId="65" applyNumberFormat="1" applyFont="1" applyFill="1" applyBorder="1" applyAlignment="1" applyProtection="1">
      <alignment horizontal="center" vertical="center" shrinkToFit="1"/>
      <protection locked="0"/>
    </xf>
    <xf numFmtId="178" fontId="1" fillId="0" borderId="30" xfId="65" applyNumberFormat="1" applyFont="1" applyFill="1" applyBorder="1" applyAlignment="1" applyProtection="1">
      <alignment horizontal="center" vertical="center" shrinkToFit="1"/>
      <protection locked="0"/>
    </xf>
    <xf numFmtId="0" fontId="6" fillId="0" borderId="23" xfId="65" applyFont="1" applyFill="1" applyBorder="1" applyAlignment="1">
      <alignment horizontal="left" vertical="center"/>
    </xf>
    <xf numFmtId="0" fontId="6" fillId="0" borderId="6" xfId="65" applyFont="1" applyFill="1" applyBorder="1" applyAlignment="1">
      <alignment horizontal="left" vertical="center"/>
    </xf>
    <xf numFmtId="0" fontId="4" fillId="0" borderId="1" xfId="65" applyFont="1" applyFill="1" applyBorder="1" applyAlignment="1">
      <alignment horizontal="left" vertical="center"/>
    </xf>
    <xf numFmtId="0" fontId="27" fillId="0" borderId="19" xfId="65" applyFont="1" applyFill="1" applyBorder="1" applyAlignment="1">
      <alignment horizontal="center" vertical="center"/>
    </xf>
    <xf numFmtId="0" fontId="27" fillId="0" borderId="20" xfId="65" applyFont="1" applyFill="1" applyBorder="1" applyAlignment="1">
      <alignment horizontal="center" vertical="center"/>
    </xf>
    <xf numFmtId="0" fontId="27" fillId="0" borderId="0" xfId="65" applyFont="1" applyFill="1" applyBorder="1" applyAlignment="1">
      <alignment horizontal="center" vertical="center"/>
    </xf>
    <xf numFmtId="0" fontId="27" fillId="0" borderId="44" xfId="65" applyFont="1" applyFill="1" applyBorder="1" applyAlignment="1">
      <alignment horizontal="center" vertical="center"/>
    </xf>
    <xf numFmtId="0" fontId="27" fillId="0" borderId="21" xfId="65" applyFont="1" applyFill="1" applyBorder="1" applyAlignment="1">
      <alignment horizontal="center" vertical="center"/>
    </xf>
    <xf numFmtId="0" fontId="27" fillId="0" borderId="22" xfId="65" applyFont="1" applyFill="1" applyBorder="1" applyAlignment="1">
      <alignment horizontal="center" vertical="center"/>
    </xf>
    <xf numFmtId="0" fontId="25" fillId="0" borderId="3" xfId="65" applyFont="1" applyFill="1" applyBorder="1" applyAlignment="1">
      <alignment horizontal="center" vertical="center"/>
    </xf>
    <xf numFmtId="0" fontId="25" fillId="0" borderId="19" xfId="65" applyFont="1" applyFill="1" applyBorder="1" applyAlignment="1">
      <alignment horizontal="center" vertical="center"/>
    </xf>
    <xf numFmtId="0" fontId="25" fillId="0" borderId="20" xfId="65" applyFont="1" applyFill="1" applyBorder="1" applyAlignment="1">
      <alignment horizontal="center" vertical="center"/>
    </xf>
    <xf numFmtId="0" fontId="4" fillId="0" borderId="3" xfId="65" applyFont="1" applyFill="1" applyBorder="1" applyAlignment="1">
      <alignment horizontal="center" vertical="center"/>
    </xf>
    <xf numFmtId="0" fontId="4" fillId="0" borderId="4" xfId="65" applyFont="1" applyFill="1" applyBorder="1" applyAlignment="1">
      <alignment horizontal="center" vertical="center"/>
    </xf>
    <xf numFmtId="0" fontId="4" fillId="0" borderId="5" xfId="65" applyFont="1" applyFill="1" applyBorder="1" applyAlignment="1">
      <alignment horizontal="center" vertical="center"/>
    </xf>
    <xf numFmtId="0" fontId="4" fillId="0" borderId="3" xfId="65" applyFont="1" applyFill="1" applyBorder="1" applyAlignment="1" applyProtection="1">
      <alignment horizontal="center" vertical="center" wrapText="1"/>
      <protection locked="0"/>
    </xf>
    <xf numFmtId="0" fontId="4" fillId="0" borderId="20" xfId="65" applyFont="1" applyFill="1" applyBorder="1" applyAlignment="1" applyProtection="1">
      <alignment horizontal="center" vertical="center" wrapText="1"/>
      <protection locked="0"/>
    </xf>
    <xf numFmtId="0" fontId="4" fillId="0" borderId="4" xfId="65" applyFont="1" applyFill="1" applyBorder="1" applyAlignment="1" applyProtection="1">
      <alignment horizontal="center" vertical="center" wrapText="1"/>
      <protection locked="0"/>
    </xf>
    <xf numFmtId="0" fontId="4" fillId="0" borderId="44" xfId="65" applyFont="1" applyFill="1" applyBorder="1" applyAlignment="1" applyProtection="1">
      <alignment horizontal="center" vertical="center" wrapText="1"/>
      <protection locked="0"/>
    </xf>
    <xf numFmtId="0" fontId="4" fillId="0" borderId="5" xfId="65" applyFont="1" applyFill="1" applyBorder="1" applyAlignment="1" applyProtection="1">
      <alignment horizontal="center" vertical="center" wrapText="1"/>
      <protection locked="0"/>
    </xf>
    <xf numFmtId="0" fontId="4" fillId="0" borderId="22" xfId="65" applyFont="1" applyFill="1" applyBorder="1" applyAlignment="1" applyProtection="1">
      <alignment horizontal="center" vertical="center" wrapText="1"/>
      <protection locked="0"/>
    </xf>
    <xf numFmtId="0" fontId="4" fillId="0" borderId="19" xfId="65" applyFont="1" applyFill="1" applyBorder="1" applyAlignment="1">
      <alignment horizontal="center" vertical="center" wrapText="1"/>
    </xf>
    <xf numFmtId="0" fontId="4" fillId="0" borderId="0" xfId="65" applyFont="1" applyFill="1" applyBorder="1" applyAlignment="1">
      <alignment horizontal="center" vertical="center" wrapText="1"/>
    </xf>
    <xf numFmtId="0" fontId="4" fillId="0" borderId="21" xfId="65" applyFont="1" applyFill="1" applyBorder="1" applyAlignment="1">
      <alignment horizontal="center" vertical="center" wrapText="1"/>
    </xf>
    <xf numFmtId="0" fontId="4" fillId="0" borderId="20" xfId="65" applyFont="1" applyFill="1" applyBorder="1" applyAlignment="1">
      <alignment horizontal="center" vertical="center" wrapText="1"/>
    </xf>
    <xf numFmtId="0" fontId="4" fillId="0" borderId="44" xfId="65" applyFont="1" applyFill="1" applyBorder="1" applyAlignment="1">
      <alignment horizontal="center" vertical="center" wrapText="1"/>
    </xf>
    <xf numFmtId="0" fontId="4" fillId="0" borderId="22" xfId="65" applyFont="1" applyFill="1" applyBorder="1" applyAlignment="1">
      <alignment horizontal="center" vertical="center" wrapText="1"/>
    </xf>
    <xf numFmtId="0" fontId="6" fillId="0" borderId="0" xfId="65" applyFont="1" applyFill="1" applyBorder="1" applyAlignment="1" applyProtection="1">
      <alignment horizontal="center" vertical="center" wrapText="1"/>
    </xf>
    <xf numFmtId="0" fontId="6" fillId="0" borderId="2" xfId="65" applyFont="1" applyFill="1" applyBorder="1" applyAlignment="1" applyProtection="1">
      <alignment horizontal="left" vertical="center" wrapText="1"/>
      <protection locked="0"/>
    </xf>
    <xf numFmtId="0" fontId="24" fillId="0" borderId="0" xfId="65" applyFont="1" applyFill="1" applyAlignment="1" applyProtection="1">
      <alignment horizontal="center" vertical="top" wrapText="1"/>
    </xf>
    <xf numFmtId="0" fontId="24" fillId="0" borderId="0" xfId="65" applyFont="1" applyFill="1" applyAlignment="1" applyProtection="1">
      <alignment horizontal="center"/>
    </xf>
    <xf numFmtId="0" fontId="24" fillId="0" borderId="0" xfId="65" applyFont="1" applyFill="1" applyAlignment="1" applyProtection="1">
      <alignment horizontal="center" vertical="center" wrapText="1"/>
    </xf>
    <xf numFmtId="14" fontId="26" fillId="0" borderId="0" xfId="65" applyNumberFormat="1" applyFont="1" applyFill="1" applyBorder="1" applyAlignment="1" applyProtection="1">
      <alignment horizontal="center" vertical="center"/>
      <protection locked="0"/>
    </xf>
    <xf numFmtId="14" fontId="26" fillId="0" borderId="2" xfId="65" applyNumberFormat="1" applyFont="1" applyFill="1" applyBorder="1" applyAlignment="1" applyProtection="1">
      <alignment horizontal="center" vertical="center"/>
      <protection locked="0"/>
    </xf>
    <xf numFmtId="0" fontId="6" fillId="0" borderId="2" xfId="65" applyFont="1" applyFill="1" applyBorder="1" applyAlignment="1" applyProtection="1">
      <alignment horizontal="left"/>
      <protection locked="0"/>
    </xf>
    <xf numFmtId="0" fontId="6" fillId="0" borderId="57" xfId="65" applyFont="1" applyFill="1" applyBorder="1" applyAlignment="1" applyProtection="1">
      <alignment horizontal="center" vertical="center" wrapText="1"/>
    </xf>
    <xf numFmtId="0" fontId="6" fillId="0" borderId="0" xfId="65" applyFont="1" applyBorder="1" applyAlignment="1">
      <alignment horizontal="center" vertical="top" wrapText="1"/>
    </xf>
    <xf numFmtId="0" fontId="1" fillId="0" borderId="5" xfId="65" applyFont="1" applyFill="1" applyBorder="1" applyAlignment="1">
      <alignment horizontal="center"/>
    </xf>
    <xf numFmtId="0" fontId="1" fillId="0" borderId="21" xfId="65" applyFont="1" applyFill="1" applyBorder="1" applyAlignment="1">
      <alignment horizontal="center"/>
    </xf>
    <xf numFmtId="0" fontId="1" fillId="0" borderId="22" xfId="65" applyFont="1" applyFill="1" applyBorder="1" applyAlignment="1">
      <alignment horizontal="center"/>
    </xf>
    <xf numFmtId="0" fontId="1" fillId="0" borderId="3" xfId="65" applyFont="1" applyFill="1" applyBorder="1" applyAlignment="1">
      <alignment horizontal="center"/>
    </xf>
    <xf numFmtId="0" fontId="1" fillId="0" borderId="19" xfId="65" applyFont="1" applyFill="1" applyBorder="1" applyAlignment="1">
      <alignment horizontal="center"/>
    </xf>
    <xf numFmtId="0" fontId="1" fillId="0" borderId="20" xfId="65" applyFont="1" applyFill="1" applyBorder="1" applyAlignment="1">
      <alignment horizontal="center"/>
    </xf>
    <xf numFmtId="0" fontId="42" fillId="11" borderId="23" xfId="0" applyFont="1" applyFill="1" applyBorder="1" applyAlignment="1">
      <alignment horizontal="left" vertical="center" indent="1"/>
    </xf>
    <xf numFmtId="0" fontId="42" fillId="11" borderId="6" xfId="0" applyFont="1" applyFill="1" applyBorder="1" applyAlignment="1">
      <alignment horizontal="left" vertical="center" indent="1"/>
    </xf>
    <xf numFmtId="0" fontId="2" fillId="11" borderId="6" xfId="0" applyFont="1" applyFill="1" applyBorder="1" applyAlignment="1">
      <alignment horizontal="center" vertical="center"/>
    </xf>
    <xf numFmtId="0" fontId="2" fillId="11" borderId="6" xfId="0" applyFont="1" applyFill="1" applyBorder="1" applyAlignment="1" applyProtection="1">
      <alignment horizontal="right" vertical="center" wrapText="1"/>
    </xf>
    <xf numFmtId="0" fontId="2" fillId="11" borderId="30" xfId="0" applyFont="1" applyFill="1" applyBorder="1" applyAlignment="1" applyProtection="1">
      <alignment horizontal="right" vertical="center" wrapText="1"/>
    </xf>
    <xf numFmtId="0" fontId="2" fillId="11" borderId="23" xfId="0" applyFont="1" applyFill="1" applyBorder="1" applyAlignment="1">
      <alignment horizontal="center" vertical="center"/>
    </xf>
    <xf numFmtId="0" fontId="2" fillId="11" borderId="30" xfId="0" applyFont="1" applyFill="1" applyBorder="1" applyAlignment="1">
      <alignment horizontal="center" vertical="center"/>
    </xf>
    <xf numFmtId="0" fontId="2" fillId="11" borderId="1" xfId="0" applyFont="1" applyFill="1" applyBorder="1" applyAlignment="1" applyProtection="1">
      <alignment horizontal="center" vertical="center" wrapText="1"/>
    </xf>
    <xf numFmtId="0" fontId="2" fillId="11" borderId="1" xfId="0" applyFont="1" applyFill="1" applyBorder="1" applyAlignment="1">
      <alignment horizontal="center" vertical="center"/>
    </xf>
    <xf numFmtId="0" fontId="2" fillId="11" borderId="1" xfId="0" applyFont="1" applyFill="1" applyBorder="1" applyAlignment="1" applyProtection="1">
      <alignment horizontal="left" vertical="center" indent="1"/>
    </xf>
    <xf numFmtId="0" fontId="2" fillId="12" borderId="6" xfId="0" applyFont="1" applyFill="1" applyBorder="1" applyAlignment="1">
      <alignment horizontal="right" vertical="center" wrapText="1"/>
    </xf>
    <xf numFmtId="0" fontId="2" fillId="12" borderId="30" xfId="0" applyFont="1" applyFill="1" applyBorder="1" applyAlignment="1">
      <alignment horizontal="right" vertical="center" wrapText="1"/>
    </xf>
    <xf numFmtId="0" fontId="1" fillId="0" borderId="0" xfId="0" applyFont="1" applyFill="1" applyBorder="1" applyAlignment="1" applyProtection="1">
      <alignment horizontal="left" vertical="center" wrapText="1" indent="1"/>
    </xf>
    <xf numFmtId="0" fontId="2" fillId="12" borderId="1" xfId="0" applyFont="1" applyFill="1" applyBorder="1" applyAlignment="1">
      <alignment horizontal="center" vertical="center" wrapText="1"/>
    </xf>
    <xf numFmtId="0" fontId="2" fillId="12" borderId="1" xfId="0" applyFont="1" applyFill="1" applyBorder="1" applyAlignment="1">
      <alignment horizontal="center" vertical="center"/>
    </xf>
    <xf numFmtId="0" fontId="2" fillId="12" borderId="1" xfId="0" applyFont="1" applyFill="1" applyBorder="1" applyAlignment="1">
      <alignment horizontal="left" vertical="center" indent="1"/>
    </xf>
    <xf numFmtId="0" fontId="43" fillId="12" borderId="23" xfId="0" applyFont="1" applyFill="1" applyBorder="1" applyAlignment="1">
      <alignment horizontal="left" vertical="center" indent="1"/>
    </xf>
    <xf numFmtId="0" fontId="43" fillId="12" borderId="6" xfId="0" applyFont="1" applyFill="1" applyBorder="1" applyAlignment="1">
      <alignment horizontal="left" vertical="center" indent="1"/>
    </xf>
    <xf numFmtId="0" fontId="2" fillId="14" borderId="6" xfId="0" applyFont="1" applyFill="1" applyBorder="1" applyAlignment="1">
      <alignment horizontal="right" vertical="center" wrapText="1"/>
    </xf>
    <xf numFmtId="0" fontId="2" fillId="14" borderId="30" xfId="0" applyFont="1" applyFill="1" applyBorder="1" applyAlignment="1">
      <alignment horizontal="right" vertical="center" wrapText="1"/>
    </xf>
    <xf numFmtId="0" fontId="2" fillId="14" borderId="1" xfId="0" applyFont="1" applyFill="1" applyBorder="1" applyAlignment="1">
      <alignment horizontal="center" vertical="center"/>
    </xf>
    <xf numFmtId="0" fontId="2" fillId="14" borderId="1" xfId="0" applyFont="1" applyFill="1" applyBorder="1" applyAlignment="1">
      <alignment horizontal="center" vertical="center" wrapText="1"/>
    </xf>
    <xf numFmtId="0" fontId="2" fillId="14" borderId="1" xfId="0" applyFont="1" applyFill="1" applyBorder="1" applyAlignment="1">
      <alignment horizontal="left" vertical="center" indent="1"/>
    </xf>
    <xf numFmtId="0" fontId="42" fillId="14" borderId="23" xfId="0" applyFont="1" applyFill="1" applyBorder="1" applyAlignment="1">
      <alignment horizontal="left" vertical="center" indent="1"/>
    </xf>
    <xf numFmtId="0" fontId="42" fillId="14" borderId="6" xfId="0" applyFont="1" applyFill="1" applyBorder="1" applyAlignment="1">
      <alignment horizontal="left" vertical="center" indent="1"/>
    </xf>
    <xf numFmtId="0" fontId="4" fillId="18" borderId="23" xfId="0" applyFont="1" applyFill="1" applyBorder="1" applyAlignment="1">
      <alignment horizontal="center" vertical="center"/>
    </xf>
    <xf numFmtId="0" fontId="4" fillId="18" borderId="6" xfId="0" applyFont="1" applyFill="1" applyBorder="1" applyAlignment="1">
      <alignment horizontal="center" vertical="center"/>
    </xf>
    <xf numFmtId="0" fontId="4" fillId="18" borderId="30" xfId="0" applyFont="1" applyFill="1" applyBorder="1" applyAlignment="1">
      <alignment horizontal="center" vertical="center"/>
    </xf>
    <xf numFmtId="0" fontId="37" fillId="9" borderId="23" xfId="0" applyFont="1" applyFill="1" applyBorder="1" applyAlignment="1">
      <alignment horizontal="left" vertical="center" indent="1"/>
    </xf>
    <xf numFmtId="0" fontId="37" fillId="9" borderId="6" xfId="0" applyFont="1" applyFill="1" applyBorder="1" applyAlignment="1">
      <alignment horizontal="left" vertical="center" indent="1"/>
    </xf>
    <xf numFmtId="0" fontId="21" fillId="9" borderId="6" xfId="0" applyFont="1" applyFill="1" applyBorder="1" applyAlignment="1">
      <alignment horizontal="right" vertical="center" wrapText="1"/>
    </xf>
    <xf numFmtId="0" fontId="21" fillId="9" borderId="30" xfId="0" applyFont="1" applyFill="1" applyBorder="1" applyAlignment="1">
      <alignment horizontal="right" vertical="center" wrapText="1"/>
    </xf>
    <xf numFmtId="0" fontId="21" fillId="9" borderId="1" xfId="0" applyFont="1" applyFill="1" applyBorder="1" applyAlignment="1">
      <alignment horizontal="center" vertical="center"/>
    </xf>
    <xf numFmtId="0" fontId="21" fillId="9" borderId="1" xfId="0" applyFont="1" applyFill="1" applyBorder="1" applyAlignment="1">
      <alignment horizontal="left" vertical="center" indent="1"/>
    </xf>
    <xf numFmtId="0" fontId="21" fillId="9" borderId="1" xfId="0" applyFont="1" applyFill="1" applyBorder="1" applyAlignment="1">
      <alignment horizontal="center" vertical="center" wrapText="1"/>
    </xf>
    <xf numFmtId="0" fontId="2" fillId="15" borderId="1" xfId="0" applyFont="1" applyFill="1" applyBorder="1" applyAlignment="1">
      <alignment horizontal="center" vertical="center" wrapText="1"/>
    </xf>
    <xf numFmtId="0" fontId="2" fillId="16" borderId="1" xfId="0" applyFont="1" applyFill="1" applyBorder="1" applyAlignment="1">
      <alignment horizontal="center" vertical="center" wrapText="1"/>
    </xf>
    <xf numFmtId="0" fontId="2" fillId="11" borderId="1" xfId="0" applyFont="1" applyFill="1" applyBorder="1" applyAlignment="1">
      <alignment horizontal="center" vertical="center" wrapText="1"/>
    </xf>
    <xf numFmtId="178" fontId="2" fillId="0" borderId="38" xfId="0" applyNumberFormat="1" applyFont="1" applyBorder="1" applyAlignment="1">
      <alignment horizontal="center" textRotation="90" wrapText="1"/>
    </xf>
    <xf numFmtId="178" fontId="2" fillId="0" borderId="36" xfId="0" applyNumberFormat="1" applyFont="1" applyBorder="1" applyAlignment="1">
      <alignment horizontal="center" textRotation="90" wrapText="1"/>
    </xf>
    <xf numFmtId="178" fontId="2" fillId="0" borderId="33" xfId="0" applyNumberFormat="1" applyFont="1" applyBorder="1" applyAlignment="1">
      <alignment horizontal="center" textRotation="90" wrapText="1"/>
    </xf>
    <xf numFmtId="0" fontId="1" fillId="0" borderId="1" xfId="0" applyFont="1" applyBorder="1" applyAlignment="1">
      <alignment horizontal="center" vertical="center" wrapText="1"/>
    </xf>
    <xf numFmtId="0" fontId="2" fillId="17" borderId="30" xfId="0" applyFont="1" applyFill="1" applyBorder="1" applyAlignment="1">
      <alignment horizontal="center" vertical="center" wrapText="1"/>
    </xf>
    <xf numFmtId="0" fontId="2" fillId="17" borderId="1" xfId="0" applyFont="1" applyFill="1" applyBorder="1" applyAlignment="1">
      <alignment horizontal="center" vertical="center" wrapText="1"/>
    </xf>
    <xf numFmtId="15" fontId="1" fillId="0" borderId="1" xfId="0" applyNumberFormat="1" applyFont="1" applyBorder="1" applyAlignment="1">
      <alignment horizontal="center"/>
    </xf>
    <xf numFmtId="0" fontId="1" fillId="0" borderId="1" xfId="0" applyFont="1" applyBorder="1" applyAlignment="1">
      <alignment horizontal="center"/>
    </xf>
    <xf numFmtId="0" fontId="1" fillId="0" borderId="21" xfId="0" applyFont="1" applyBorder="1" applyAlignment="1">
      <alignment horizontal="center" vertical="center" wrapText="1"/>
    </xf>
    <xf numFmtId="178" fontId="2" fillId="8" borderId="38" xfId="0" applyNumberFormat="1" applyFont="1" applyFill="1" applyBorder="1" applyAlignment="1">
      <alignment horizontal="center" textRotation="90" wrapText="1"/>
    </xf>
    <xf numFmtId="178" fontId="2" fillId="8" borderId="36" xfId="0" applyNumberFormat="1" applyFont="1" applyFill="1" applyBorder="1" applyAlignment="1">
      <alignment horizontal="center" textRotation="90" wrapText="1"/>
    </xf>
    <xf numFmtId="178" fontId="2" fillId="8" borderId="33" xfId="0" applyNumberFormat="1" applyFont="1" applyFill="1" applyBorder="1" applyAlignment="1">
      <alignment horizontal="center" textRotation="90" wrapText="1"/>
    </xf>
    <xf numFmtId="0" fontId="1" fillId="0" borderId="30" xfId="0" applyFont="1" applyBorder="1" applyAlignment="1">
      <alignment horizontal="center" vertical="center" wrapText="1"/>
    </xf>
    <xf numFmtId="0" fontId="4" fillId="0" borderId="79" xfId="0" applyFont="1" applyBorder="1" applyAlignment="1" applyProtection="1">
      <alignment horizontal="center" wrapText="1"/>
      <protection locked="0"/>
    </xf>
    <xf numFmtId="0" fontId="4" fillId="0" borderId="1" xfId="0" applyFont="1" applyBorder="1" applyAlignment="1" applyProtection="1">
      <alignment horizontal="center" wrapText="1"/>
      <protection locked="0"/>
    </xf>
    <xf numFmtId="0" fontId="4" fillId="0" borderId="1" xfId="0" applyFont="1" applyBorder="1" applyAlignment="1" applyProtection="1">
      <alignment horizontal="left" wrapText="1"/>
      <protection locked="0"/>
    </xf>
    <xf numFmtId="0" fontId="4" fillId="0" borderId="23" xfId="0" applyFont="1" applyBorder="1" applyAlignment="1" applyProtection="1">
      <alignment horizontal="center" wrapText="1"/>
      <protection locked="0"/>
    </xf>
    <xf numFmtId="0" fontId="4" fillId="0" borderId="79" xfId="0" applyFont="1" applyBorder="1" applyAlignment="1" applyProtection="1">
      <alignment horizontal="left" wrapText="1"/>
      <protection locked="0"/>
    </xf>
    <xf numFmtId="0" fontId="4" fillId="0" borderId="23" xfId="0" applyFont="1" applyBorder="1" applyAlignment="1" applyProtection="1">
      <alignment horizontal="left" wrapText="1"/>
      <protection locked="0"/>
    </xf>
    <xf numFmtId="0" fontId="4" fillId="18" borderId="23" xfId="0" applyFont="1" applyFill="1" applyBorder="1" applyAlignment="1">
      <alignment horizontal="left"/>
    </xf>
    <xf numFmtId="0" fontId="4" fillId="18" borderId="6" xfId="0" applyFont="1" applyFill="1" applyBorder="1" applyAlignment="1">
      <alignment horizontal="left"/>
    </xf>
    <xf numFmtId="0" fontId="28" fillId="18" borderId="102" xfId="0" applyFont="1" applyFill="1" applyBorder="1" applyAlignment="1">
      <alignment horizontal="left"/>
    </xf>
    <xf numFmtId="0" fontId="28" fillId="18" borderId="103" xfId="0" applyFont="1" applyFill="1" applyBorder="1" applyAlignment="1">
      <alignment horizontal="left"/>
    </xf>
    <xf numFmtId="0" fontId="4" fillId="18" borderId="78" xfId="0" applyFont="1" applyFill="1" applyBorder="1" applyAlignment="1">
      <alignment horizontal="left"/>
    </xf>
    <xf numFmtId="0" fontId="4" fillId="0" borderId="1" xfId="0" applyFont="1" applyBorder="1" applyAlignment="1" applyProtection="1">
      <alignment wrapText="1"/>
      <protection locked="0"/>
    </xf>
    <xf numFmtId="0" fontId="0" fillId="0" borderId="1" xfId="0" applyBorder="1" applyAlignment="1" applyProtection="1">
      <alignment wrapText="1"/>
      <protection locked="0"/>
    </xf>
    <xf numFmtId="0" fontId="4" fillId="0" borderId="23" xfId="0" applyFont="1" applyBorder="1" applyAlignment="1" applyProtection="1">
      <alignment wrapText="1"/>
      <protection locked="0"/>
    </xf>
    <xf numFmtId="0" fontId="4" fillId="0" borderId="79" xfId="0" applyFont="1" applyBorder="1" applyAlignment="1" applyProtection="1">
      <alignment wrapText="1"/>
      <protection locked="0"/>
    </xf>
    <xf numFmtId="0" fontId="4" fillId="0" borderId="80" xfId="0" applyFont="1" applyBorder="1" applyAlignment="1" applyProtection="1">
      <alignment wrapText="1"/>
      <protection locked="0"/>
    </xf>
    <xf numFmtId="0" fontId="4" fillId="0" borderId="81" xfId="0" applyFont="1" applyBorder="1" applyAlignment="1" applyProtection="1">
      <alignment wrapText="1"/>
      <protection locked="0"/>
    </xf>
    <xf numFmtId="0" fontId="4" fillId="0" borderId="82" xfId="0" applyFont="1" applyBorder="1" applyAlignment="1" applyProtection="1">
      <alignment wrapText="1"/>
      <protection locked="0"/>
    </xf>
    <xf numFmtId="0" fontId="1" fillId="0" borderId="1" xfId="0" applyFont="1" applyBorder="1" applyAlignment="1" applyProtection="1">
      <alignment wrapText="1"/>
      <protection locked="0"/>
    </xf>
    <xf numFmtId="0" fontId="4" fillId="18" borderId="6" xfId="0" applyFont="1" applyFill="1" applyBorder="1" applyAlignment="1" applyProtection="1">
      <alignment horizontal="left" wrapText="1"/>
      <protection locked="0"/>
    </xf>
    <xf numFmtId="0" fontId="4" fillId="18" borderId="30" xfId="0" applyFont="1" applyFill="1" applyBorder="1" applyAlignment="1" applyProtection="1">
      <alignment horizontal="left" wrapText="1"/>
      <protection locked="0"/>
    </xf>
    <xf numFmtId="0" fontId="4" fillId="18" borderId="6" xfId="0" applyFont="1" applyFill="1" applyBorder="1" applyAlignment="1" applyProtection="1">
      <alignment horizontal="left"/>
      <protection locked="0"/>
    </xf>
    <xf numFmtId="0" fontId="4" fillId="18" borderId="30" xfId="0" applyFont="1" applyFill="1" applyBorder="1" applyAlignment="1" applyProtection="1">
      <alignment horizontal="left"/>
      <protection locked="0"/>
    </xf>
    <xf numFmtId="0" fontId="4" fillId="18" borderId="6" xfId="0" applyFont="1" applyFill="1" applyBorder="1" applyAlignment="1" applyProtection="1">
      <alignment wrapText="1"/>
      <protection locked="0"/>
    </xf>
    <xf numFmtId="0" fontId="4" fillId="18" borderId="30" xfId="0" applyFont="1" applyFill="1" applyBorder="1" applyAlignment="1" applyProtection="1">
      <alignment wrapText="1"/>
      <protection locked="0"/>
    </xf>
    <xf numFmtId="14" fontId="4" fillId="18" borderId="6" xfId="0" applyNumberFormat="1" applyFont="1" applyFill="1" applyBorder="1" applyAlignment="1" applyProtection="1">
      <alignment horizontal="left"/>
      <protection locked="0"/>
    </xf>
    <xf numFmtId="14" fontId="4" fillId="18" borderId="30" xfId="0" applyNumberFormat="1" applyFont="1" applyFill="1" applyBorder="1" applyAlignment="1" applyProtection="1">
      <alignment horizontal="left"/>
      <protection locked="0"/>
    </xf>
    <xf numFmtId="0" fontId="4" fillId="18" borderId="103" xfId="0" applyFont="1" applyFill="1" applyBorder="1" applyAlignment="1" applyProtection="1">
      <alignment horizontal="left" wrapText="1"/>
      <protection locked="0"/>
    </xf>
    <xf numFmtId="0" fontId="4" fillId="18" borderId="104" xfId="0" applyFont="1" applyFill="1" applyBorder="1" applyAlignment="1" applyProtection="1">
      <alignment horizontal="left" wrapText="1"/>
      <protection locked="0"/>
    </xf>
  </cellXfs>
  <cellStyles count="66">
    <cellStyle name="Arial10b" xfId="23" xr:uid="{00000000-0005-0000-0000-000000000000}"/>
    <cellStyle name="Calc Currency (0)" xfId="24" xr:uid="{00000000-0005-0000-0000-000001000000}"/>
    <cellStyle name="Calc Currency (2)" xfId="25" xr:uid="{00000000-0005-0000-0000-000002000000}"/>
    <cellStyle name="Calc Percent (0)" xfId="26" xr:uid="{00000000-0005-0000-0000-000003000000}"/>
    <cellStyle name="Calc Percent (1)" xfId="27" xr:uid="{00000000-0005-0000-0000-000004000000}"/>
    <cellStyle name="Calc Percent (2)" xfId="28" xr:uid="{00000000-0005-0000-0000-000005000000}"/>
    <cellStyle name="Calc Units (0)" xfId="29" xr:uid="{00000000-0005-0000-0000-000006000000}"/>
    <cellStyle name="Calc Units (1)" xfId="30" xr:uid="{00000000-0005-0000-0000-000007000000}"/>
    <cellStyle name="Calc Units (2)" xfId="31" xr:uid="{00000000-0005-0000-0000-000008000000}"/>
    <cellStyle name="category" xfId="1" xr:uid="{00000000-0005-0000-0000-000009000000}"/>
    <cellStyle name="Comma [00]" xfId="32" xr:uid="{00000000-0005-0000-0000-00000A000000}"/>
    <cellStyle name="Currency $" xfId="2" xr:uid="{00000000-0005-0000-0000-00000B000000}"/>
    <cellStyle name="Currency [00]" xfId="33" xr:uid="{00000000-0005-0000-0000-00000C000000}"/>
    <cellStyle name="Date Short" xfId="34" xr:uid="{00000000-0005-0000-0000-00000D000000}"/>
    <cellStyle name="Dezimal [0]_Mondeo" xfId="3" xr:uid="{00000000-0005-0000-0000-00000E000000}"/>
    <cellStyle name="Dezimal_Mondeo" xfId="4" xr:uid="{00000000-0005-0000-0000-00000F000000}"/>
    <cellStyle name="Enter Currency (0)" xfId="35" xr:uid="{00000000-0005-0000-0000-000010000000}"/>
    <cellStyle name="Enter Currency (2)" xfId="36" xr:uid="{00000000-0005-0000-0000-000011000000}"/>
    <cellStyle name="Enter Units (0)" xfId="37" xr:uid="{00000000-0005-0000-0000-000012000000}"/>
    <cellStyle name="Enter Units (1)" xfId="38" xr:uid="{00000000-0005-0000-0000-000013000000}"/>
    <cellStyle name="Enter Units (2)" xfId="39" xr:uid="{00000000-0005-0000-0000-000014000000}"/>
    <cellStyle name="Grey" xfId="5" xr:uid="{00000000-0005-0000-0000-000015000000}"/>
    <cellStyle name="HEADER" xfId="6" xr:uid="{00000000-0005-0000-0000-000016000000}"/>
    <cellStyle name="Header1" xfId="40" xr:uid="{00000000-0005-0000-0000-000017000000}"/>
    <cellStyle name="Header2" xfId="41" xr:uid="{00000000-0005-0000-0000-000018000000}"/>
    <cellStyle name="Hipervínculo_BINV" xfId="42" xr:uid="{00000000-0005-0000-0000-000019000000}"/>
    <cellStyle name="Hyperlink" xfId="7" builtinId="8"/>
    <cellStyle name="Hyperlink 2" xfId="43" xr:uid="{00000000-0005-0000-0000-00001B000000}"/>
    <cellStyle name="Input [yellow]" xfId="8" xr:uid="{00000000-0005-0000-0000-00001C000000}"/>
    <cellStyle name="Link Currency (0)" xfId="44" xr:uid="{00000000-0005-0000-0000-00001D000000}"/>
    <cellStyle name="Link Currency (2)" xfId="45" xr:uid="{00000000-0005-0000-0000-00001E000000}"/>
    <cellStyle name="Link Units (0)" xfId="46" xr:uid="{00000000-0005-0000-0000-00001F000000}"/>
    <cellStyle name="Link Units (1)" xfId="47" xr:uid="{00000000-0005-0000-0000-000020000000}"/>
    <cellStyle name="Link Units (2)" xfId="48" xr:uid="{00000000-0005-0000-0000-000021000000}"/>
    <cellStyle name="Millares [0]_BINV" xfId="49" xr:uid="{00000000-0005-0000-0000-000022000000}"/>
    <cellStyle name="Millares_BINV" xfId="50" xr:uid="{00000000-0005-0000-0000-000023000000}"/>
    <cellStyle name="Model" xfId="9" xr:uid="{00000000-0005-0000-0000-000024000000}"/>
    <cellStyle name="Moeda [0]_aola" xfId="10" xr:uid="{00000000-0005-0000-0000-000025000000}"/>
    <cellStyle name="Moeda_aola" xfId="11" xr:uid="{00000000-0005-0000-0000-000026000000}"/>
    <cellStyle name="Moneda [0]_BINV" xfId="51" xr:uid="{00000000-0005-0000-0000-000027000000}"/>
    <cellStyle name="Moneda_BINV" xfId="52" xr:uid="{00000000-0005-0000-0000-000028000000}"/>
    <cellStyle name="Normal" xfId="0" builtinId="0"/>
    <cellStyle name="Normal - Style1" xfId="12" xr:uid="{00000000-0005-0000-0000-00002A000000}"/>
    <cellStyle name="Normal 2" xfId="22" xr:uid="{00000000-0005-0000-0000-00002B000000}"/>
    <cellStyle name="Normal 3" xfId="65" xr:uid="{00000000-0005-0000-0000-00002C000000}"/>
    <cellStyle name="Normal_Book2" xfId="13" xr:uid="{00000000-0005-0000-0000-00002D000000}"/>
    <cellStyle name="Normal_Steve Murray Status Report_V_03 # 38 elements" xfId="14" xr:uid="{00000000-0005-0000-0000-00002E000000}"/>
    <cellStyle name="Percent [0]" xfId="53" xr:uid="{00000000-0005-0000-0000-00002F000000}"/>
    <cellStyle name="Percent [00]" xfId="54" xr:uid="{00000000-0005-0000-0000-000030000000}"/>
    <cellStyle name="Percent [2]" xfId="15" xr:uid="{00000000-0005-0000-0000-000031000000}"/>
    <cellStyle name="Percent 2" xfId="55" xr:uid="{00000000-0005-0000-0000-000032000000}"/>
    <cellStyle name="Percent 3" xfId="56" xr:uid="{00000000-0005-0000-0000-000033000000}"/>
    <cellStyle name="PrePop Currency (0)" xfId="57" xr:uid="{00000000-0005-0000-0000-000034000000}"/>
    <cellStyle name="PrePop Currency (2)" xfId="58" xr:uid="{00000000-0005-0000-0000-000035000000}"/>
    <cellStyle name="PrePop Units (0)" xfId="59" xr:uid="{00000000-0005-0000-0000-000036000000}"/>
    <cellStyle name="PrePop Units (1)" xfId="60" xr:uid="{00000000-0005-0000-0000-000037000000}"/>
    <cellStyle name="PrePop Units (2)" xfId="61" xr:uid="{00000000-0005-0000-0000-000038000000}"/>
    <cellStyle name="Separador de milhares [0]_Person" xfId="16" xr:uid="{00000000-0005-0000-0000-000039000000}"/>
    <cellStyle name="Separador de milhares_Person" xfId="17" xr:uid="{00000000-0005-0000-0000-00003A000000}"/>
    <cellStyle name="Standard_340QPN18" xfId="21" xr:uid="{00000000-0005-0000-0000-00003B000000}"/>
    <cellStyle name="subhead" xfId="18" xr:uid="{00000000-0005-0000-0000-00003C000000}"/>
    <cellStyle name="Text Indent A" xfId="62" xr:uid="{00000000-0005-0000-0000-00003D000000}"/>
    <cellStyle name="Text Indent B" xfId="63" xr:uid="{00000000-0005-0000-0000-00003E000000}"/>
    <cellStyle name="Text Indent C" xfId="64" xr:uid="{00000000-0005-0000-0000-00003F000000}"/>
    <cellStyle name="Währung [0]_Mondeo" xfId="19" xr:uid="{00000000-0005-0000-0000-000040000000}"/>
    <cellStyle name="Währung_Mondeo" xfId="20" xr:uid="{00000000-0005-0000-0000-000041000000}"/>
  </cellStyles>
  <dxfs count="203">
    <dxf>
      <fill>
        <patternFill>
          <bgColor rgb="FFFF0000"/>
        </patternFill>
      </fill>
    </dxf>
    <dxf>
      <fill>
        <patternFill>
          <bgColor rgb="FFFFFF00"/>
        </patternFill>
      </fill>
    </dxf>
    <dxf>
      <fill>
        <patternFill>
          <bgColor rgb="FF92D050"/>
        </patternFill>
      </fill>
    </dxf>
    <dxf>
      <fill>
        <patternFill>
          <bgColor rgb="FF00B0F0"/>
        </patternFill>
      </fill>
    </dxf>
    <dxf>
      <fill>
        <patternFill>
          <bgColor rgb="FFFF0000"/>
        </patternFill>
      </fill>
    </dxf>
    <dxf>
      <fill>
        <patternFill>
          <bgColor rgb="FFFFFF00"/>
        </patternFill>
      </fill>
    </dxf>
    <dxf>
      <fill>
        <patternFill>
          <bgColor rgb="FF92D050"/>
        </patternFill>
      </fill>
    </dxf>
    <dxf>
      <fill>
        <patternFill>
          <bgColor rgb="FF00B0F0"/>
        </patternFill>
      </fill>
    </dxf>
    <dxf>
      <fill>
        <patternFill>
          <bgColor rgb="FFFF0000"/>
        </patternFill>
      </fill>
    </dxf>
    <dxf>
      <fill>
        <patternFill>
          <bgColor rgb="FFFFFF00"/>
        </patternFill>
      </fill>
    </dxf>
    <dxf>
      <fill>
        <patternFill>
          <bgColor rgb="FF92D050"/>
        </patternFill>
      </fill>
    </dxf>
    <dxf>
      <fill>
        <patternFill>
          <bgColor rgb="FF00B0F0"/>
        </patternFill>
      </fill>
    </dxf>
    <dxf>
      <fill>
        <patternFill>
          <bgColor rgb="FFFF0000"/>
        </patternFill>
      </fill>
    </dxf>
    <dxf>
      <fill>
        <patternFill>
          <bgColor rgb="FFFFFF00"/>
        </patternFill>
      </fill>
    </dxf>
    <dxf>
      <fill>
        <patternFill>
          <bgColor rgb="FF92D050"/>
        </patternFill>
      </fill>
    </dxf>
    <dxf>
      <fill>
        <patternFill>
          <bgColor rgb="FF00B0F0"/>
        </patternFill>
      </fill>
    </dxf>
    <dxf>
      <fill>
        <patternFill>
          <bgColor rgb="FFFF0000"/>
        </patternFill>
      </fill>
    </dxf>
    <dxf>
      <fill>
        <patternFill>
          <bgColor rgb="FFFFFF00"/>
        </patternFill>
      </fill>
    </dxf>
    <dxf>
      <fill>
        <patternFill>
          <bgColor rgb="FF92D050"/>
        </patternFill>
      </fill>
    </dxf>
    <dxf>
      <fill>
        <patternFill>
          <bgColor rgb="FF00B0F0"/>
        </patternFill>
      </fill>
    </dxf>
    <dxf>
      <fill>
        <patternFill>
          <bgColor rgb="FFFF0000"/>
        </patternFill>
      </fill>
    </dxf>
    <dxf>
      <fill>
        <patternFill>
          <bgColor rgb="FFFFFF00"/>
        </patternFill>
      </fill>
    </dxf>
    <dxf>
      <fill>
        <patternFill>
          <bgColor rgb="FF92D050"/>
        </patternFill>
      </fill>
    </dxf>
    <dxf>
      <fill>
        <patternFill>
          <bgColor rgb="FF00B0F0"/>
        </patternFill>
      </fill>
    </dxf>
    <dxf>
      <font>
        <b val="0"/>
        <i/>
        <condense val="0"/>
        <extend val="0"/>
        <color indexed="13"/>
      </font>
      <fill>
        <patternFill>
          <bgColor indexed="46"/>
        </patternFill>
      </fill>
    </dxf>
    <dxf>
      <font>
        <b/>
        <i val="0"/>
        <condense val="0"/>
        <extend val="0"/>
        <color auto="1"/>
      </font>
      <fill>
        <patternFill>
          <bgColor indexed="10"/>
        </patternFill>
      </fill>
    </dxf>
    <dxf>
      <font>
        <condense val="0"/>
        <extend val="0"/>
        <color auto="1"/>
      </font>
      <fill>
        <patternFill>
          <bgColor indexed="43"/>
        </patternFill>
      </fill>
    </dxf>
    <dxf>
      <font>
        <b/>
        <i val="0"/>
        <condense val="0"/>
        <extend val="0"/>
        <color indexed="9"/>
      </font>
      <fill>
        <patternFill>
          <bgColor indexed="17"/>
        </patternFill>
      </fill>
    </dxf>
    <dxf>
      <fill>
        <patternFill>
          <bgColor rgb="FFFF0000"/>
        </patternFill>
      </fill>
    </dxf>
    <dxf>
      <fill>
        <patternFill>
          <bgColor rgb="FFFFFF00"/>
        </patternFill>
      </fill>
    </dxf>
    <dxf>
      <fill>
        <patternFill>
          <bgColor rgb="FF92D050"/>
        </patternFill>
      </fill>
    </dxf>
    <dxf>
      <fill>
        <patternFill>
          <bgColor rgb="FF00B0F0"/>
        </patternFill>
      </fill>
    </dxf>
    <dxf>
      <fill>
        <patternFill>
          <bgColor rgb="FFFF0000"/>
        </patternFill>
      </fill>
    </dxf>
    <dxf>
      <fill>
        <patternFill>
          <bgColor rgb="FFFFFF00"/>
        </patternFill>
      </fill>
    </dxf>
    <dxf>
      <fill>
        <patternFill>
          <bgColor rgb="FF92D050"/>
        </patternFill>
      </fill>
    </dxf>
    <dxf>
      <fill>
        <patternFill>
          <bgColor rgb="FF00B0F0"/>
        </patternFill>
      </fill>
    </dxf>
    <dxf>
      <fill>
        <patternFill>
          <bgColor rgb="FFFF0000"/>
        </patternFill>
      </fill>
    </dxf>
    <dxf>
      <fill>
        <patternFill>
          <bgColor rgb="FFFFFF00"/>
        </patternFill>
      </fill>
    </dxf>
    <dxf>
      <fill>
        <patternFill>
          <bgColor rgb="FF92D050"/>
        </patternFill>
      </fill>
    </dxf>
    <dxf>
      <fill>
        <patternFill>
          <bgColor rgb="FF00B0F0"/>
        </patternFill>
      </fill>
    </dxf>
    <dxf>
      <fill>
        <patternFill>
          <bgColor rgb="FFFF0000"/>
        </patternFill>
      </fill>
    </dxf>
    <dxf>
      <fill>
        <patternFill>
          <bgColor rgb="FFFFFF00"/>
        </patternFill>
      </fill>
    </dxf>
    <dxf>
      <fill>
        <patternFill>
          <bgColor rgb="FF92D050"/>
        </patternFill>
      </fill>
    </dxf>
    <dxf>
      <fill>
        <patternFill>
          <bgColor rgb="FF00B0F0"/>
        </patternFill>
      </fill>
    </dxf>
    <dxf>
      <fill>
        <patternFill>
          <bgColor rgb="FFFF0000"/>
        </patternFill>
      </fill>
    </dxf>
    <dxf>
      <fill>
        <patternFill>
          <bgColor rgb="FFFFFF00"/>
        </patternFill>
      </fill>
    </dxf>
    <dxf>
      <fill>
        <patternFill>
          <bgColor rgb="FF92D050"/>
        </patternFill>
      </fill>
    </dxf>
    <dxf>
      <fill>
        <patternFill>
          <bgColor rgb="FF00B0F0"/>
        </patternFill>
      </fill>
    </dxf>
    <dxf>
      <fill>
        <patternFill>
          <bgColor rgb="FFFF0000"/>
        </patternFill>
      </fill>
    </dxf>
    <dxf>
      <fill>
        <patternFill>
          <bgColor rgb="FFFFFF00"/>
        </patternFill>
      </fill>
    </dxf>
    <dxf>
      <fill>
        <patternFill>
          <bgColor rgb="FF92D050"/>
        </patternFill>
      </fill>
    </dxf>
    <dxf>
      <fill>
        <patternFill>
          <bgColor rgb="FF00B0F0"/>
        </patternFill>
      </fill>
    </dxf>
    <dxf>
      <fill>
        <patternFill>
          <bgColor rgb="FFFF0000"/>
        </patternFill>
      </fill>
    </dxf>
    <dxf>
      <fill>
        <patternFill>
          <bgColor rgb="FFFFFF00"/>
        </patternFill>
      </fill>
    </dxf>
    <dxf>
      <fill>
        <patternFill>
          <bgColor rgb="FF92D050"/>
        </patternFill>
      </fill>
    </dxf>
    <dxf>
      <fill>
        <patternFill>
          <bgColor rgb="FF00B0F0"/>
        </patternFill>
      </fill>
    </dxf>
    <dxf>
      <fill>
        <patternFill>
          <bgColor rgb="FFFF0000"/>
        </patternFill>
      </fill>
    </dxf>
    <dxf>
      <fill>
        <patternFill>
          <bgColor rgb="FFFFFF00"/>
        </patternFill>
      </fill>
    </dxf>
    <dxf>
      <fill>
        <patternFill>
          <bgColor rgb="FF92D050"/>
        </patternFill>
      </fill>
    </dxf>
    <dxf>
      <fill>
        <patternFill>
          <bgColor rgb="FF00B0F0"/>
        </patternFill>
      </fill>
    </dxf>
    <dxf>
      <fill>
        <patternFill>
          <bgColor rgb="FFFF0000"/>
        </patternFill>
      </fill>
    </dxf>
    <dxf>
      <fill>
        <patternFill>
          <bgColor rgb="FFFFFF00"/>
        </patternFill>
      </fill>
    </dxf>
    <dxf>
      <fill>
        <patternFill>
          <bgColor rgb="FF92D050"/>
        </patternFill>
      </fill>
    </dxf>
    <dxf>
      <fill>
        <patternFill>
          <bgColor rgb="FF00B0F0"/>
        </patternFill>
      </fill>
    </dxf>
    <dxf>
      <fill>
        <patternFill>
          <bgColor rgb="FFFF0000"/>
        </patternFill>
      </fill>
    </dxf>
    <dxf>
      <fill>
        <patternFill>
          <bgColor rgb="FFFFFF00"/>
        </patternFill>
      </fill>
    </dxf>
    <dxf>
      <fill>
        <patternFill>
          <bgColor rgb="FF92D050"/>
        </patternFill>
      </fill>
    </dxf>
    <dxf>
      <fill>
        <patternFill>
          <bgColor rgb="FF00B0F0"/>
        </patternFill>
      </fill>
    </dxf>
    <dxf>
      <fill>
        <patternFill>
          <bgColor rgb="FFFF0000"/>
        </patternFill>
      </fill>
    </dxf>
    <dxf>
      <fill>
        <patternFill>
          <bgColor rgb="FFFFFF00"/>
        </patternFill>
      </fill>
    </dxf>
    <dxf>
      <fill>
        <patternFill>
          <bgColor rgb="FF92D050"/>
        </patternFill>
      </fill>
    </dxf>
    <dxf>
      <fill>
        <patternFill>
          <bgColor rgb="FF00B0F0"/>
        </patternFill>
      </fill>
    </dxf>
    <dxf>
      <fill>
        <patternFill>
          <bgColor rgb="FFFF0000"/>
        </patternFill>
      </fill>
    </dxf>
    <dxf>
      <fill>
        <patternFill>
          <bgColor rgb="FFFFFF00"/>
        </patternFill>
      </fill>
    </dxf>
    <dxf>
      <fill>
        <patternFill>
          <bgColor rgb="FF92D050"/>
        </patternFill>
      </fill>
    </dxf>
    <dxf>
      <fill>
        <patternFill>
          <bgColor rgb="FF00B0F0"/>
        </patternFill>
      </fill>
    </dxf>
    <dxf>
      <font>
        <b/>
        <i val="0"/>
        <condense val="0"/>
        <extend val="0"/>
        <color auto="1"/>
      </font>
      <fill>
        <patternFill>
          <bgColor indexed="10"/>
        </patternFill>
      </fill>
    </dxf>
    <dxf>
      <font>
        <condense val="0"/>
        <extend val="0"/>
        <color auto="1"/>
      </font>
      <fill>
        <patternFill>
          <bgColor indexed="43"/>
        </patternFill>
      </fill>
    </dxf>
    <dxf>
      <font>
        <b/>
        <i val="0"/>
        <condense val="0"/>
        <extend val="0"/>
        <color indexed="9"/>
      </font>
      <fill>
        <patternFill>
          <bgColor indexed="17"/>
        </patternFill>
      </fill>
    </dxf>
    <dxf>
      <font>
        <b/>
        <i val="0"/>
        <condense val="0"/>
        <extend val="0"/>
        <color auto="1"/>
      </font>
      <fill>
        <patternFill>
          <bgColor indexed="10"/>
        </patternFill>
      </fill>
    </dxf>
    <dxf>
      <font>
        <condense val="0"/>
        <extend val="0"/>
        <color auto="1"/>
      </font>
      <fill>
        <patternFill>
          <bgColor indexed="43"/>
        </patternFill>
      </fill>
    </dxf>
    <dxf>
      <font>
        <b/>
        <i val="0"/>
        <condense val="0"/>
        <extend val="0"/>
        <color indexed="9"/>
      </font>
      <fill>
        <patternFill>
          <bgColor indexed="17"/>
        </patternFill>
      </fill>
    </dxf>
    <dxf>
      <font>
        <b/>
        <i val="0"/>
        <condense val="0"/>
        <extend val="0"/>
        <color auto="1"/>
      </font>
      <fill>
        <patternFill>
          <bgColor indexed="10"/>
        </patternFill>
      </fill>
    </dxf>
    <dxf>
      <font>
        <condense val="0"/>
        <extend val="0"/>
        <color auto="1"/>
      </font>
      <fill>
        <patternFill>
          <bgColor indexed="43"/>
        </patternFill>
      </fill>
    </dxf>
    <dxf>
      <font>
        <b/>
        <i val="0"/>
        <condense val="0"/>
        <extend val="0"/>
        <color indexed="9"/>
      </font>
      <fill>
        <patternFill>
          <bgColor indexed="17"/>
        </patternFill>
      </fill>
    </dxf>
    <dxf>
      <fill>
        <patternFill>
          <bgColor rgb="FFFF0000"/>
        </patternFill>
      </fill>
    </dxf>
    <dxf>
      <fill>
        <patternFill>
          <bgColor rgb="FFFFFF00"/>
        </patternFill>
      </fill>
    </dxf>
    <dxf>
      <fill>
        <patternFill>
          <bgColor rgb="FF92D050"/>
        </patternFill>
      </fill>
    </dxf>
    <dxf>
      <fill>
        <patternFill>
          <bgColor rgb="FF00B0F0"/>
        </patternFill>
      </fill>
    </dxf>
    <dxf>
      <fill>
        <patternFill>
          <bgColor rgb="FFFF0000"/>
        </patternFill>
      </fill>
    </dxf>
    <dxf>
      <fill>
        <patternFill>
          <bgColor rgb="FFFFFF00"/>
        </patternFill>
      </fill>
    </dxf>
    <dxf>
      <fill>
        <patternFill>
          <bgColor rgb="FF92D050"/>
        </patternFill>
      </fill>
    </dxf>
    <dxf>
      <fill>
        <patternFill>
          <bgColor rgb="FF00B0F0"/>
        </patternFill>
      </fill>
    </dxf>
    <dxf>
      <fill>
        <patternFill>
          <bgColor rgb="FFFF0000"/>
        </patternFill>
      </fill>
    </dxf>
    <dxf>
      <fill>
        <patternFill>
          <bgColor rgb="FFFFFF00"/>
        </patternFill>
      </fill>
    </dxf>
    <dxf>
      <fill>
        <patternFill>
          <bgColor rgb="FF92D050"/>
        </patternFill>
      </fill>
    </dxf>
    <dxf>
      <fill>
        <patternFill>
          <bgColor rgb="FF00B0F0"/>
        </patternFill>
      </fill>
    </dxf>
    <dxf>
      <fill>
        <patternFill>
          <bgColor rgb="FFFF0000"/>
        </patternFill>
      </fill>
    </dxf>
    <dxf>
      <fill>
        <patternFill>
          <bgColor rgb="FFFFFF00"/>
        </patternFill>
      </fill>
    </dxf>
    <dxf>
      <fill>
        <patternFill>
          <bgColor rgb="FF92D050"/>
        </patternFill>
      </fill>
    </dxf>
    <dxf>
      <fill>
        <patternFill>
          <bgColor rgb="FF00B0F0"/>
        </patternFill>
      </fill>
    </dxf>
    <dxf>
      <fill>
        <patternFill>
          <bgColor rgb="FFFF0000"/>
        </patternFill>
      </fill>
    </dxf>
    <dxf>
      <fill>
        <patternFill>
          <bgColor rgb="FFFFFF00"/>
        </patternFill>
      </fill>
    </dxf>
    <dxf>
      <fill>
        <patternFill>
          <bgColor rgb="FF92D050"/>
        </patternFill>
      </fill>
    </dxf>
    <dxf>
      <fill>
        <patternFill>
          <bgColor rgb="FF00B0F0"/>
        </patternFill>
      </fill>
    </dxf>
    <dxf>
      <fill>
        <patternFill>
          <bgColor rgb="FFFF0000"/>
        </patternFill>
      </fill>
    </dxf>
    <dxf>
      <fill>
        <patternFill>
          <bgColor rgb="FFFFFF00"/>
        </patternFill>
      </fill>
    </dxf>
    <dxf>
      <fill>
        <patternFill>
          <bgColor rgb="FF92D050"/>
        </patternFill>
      </fill>
    </dxf>
    <dxf>
      <fill>
        <patternFill>
          <bgColor rgb="FF00B0F0"/>
        </patternFill>
      </fill>
    </dxf>
    <dxf>
      <fill>
        <patternFill>
          <bgColor rgb="FFFF0000"/>
        </patternFill>
      </fill>
    </dxf>
    <dxf>
      <fill>
        <patternFill>
          <bgColor rgb="FFFFFF00"/>
        </patternFill>
      </fill>
    </dxf>
    <dxf>
      <fill>
        <patternFill>
          <bgColor rgb="FF92D050"/>
        </patternFill>
      </fill>
    </dxf>
    <dxf>
      <fill>
        <patternFill>
          <bgColor rgb="FF00B0F0"/>
        </patternFill>
      </fill>
    </dxf>
    <dxf>
      <fill>
        <patternFill>
          <bgColor rgb="FFFF0000"/>
        </patternFill>
      </fill>
    </dxf>
    <dxf>
      <fill>
        <patternFill>
          <bgColor rgb="FFFFFF00"/>
        </patternFill>
      </fill>
    </dxf>
    <dxf>
      <fill>
        <patternFill>
          <bgColor rgb="FF92D050"/>
        </patternFill>
      </fill>
    </dxf>
    <dxf>
      <fill>
        <patternFill>
          <bgColor rgb="FF00B0F0"/>
        </patternFill>
      </fill>
    </dxf>
    <dxf>
      <fill>
        <patternFill>
          <bgColor rgb="FFFF0000"/>
        </patternFill>
      </fill>
    </dxf>
    <dxf>
      <fill>
        <patternFill>
          <bgColor rgb="FFFFFF00"/>
        </patternFill>
      </fill>
    </dxf>
    <dxf>
      <fill>
        <patternFill>
          <bgColor rgb="FF92D050"/>
        </patternFill>
      </fill>
    </dxf>
    <dxf>
      <fill>
        <patternFill>
          <bgColor rgb="FF00B0F0"/>
        </patternFill>
      </fill>
    </dxf>
    <dxf>
      <font>
        <b/>
        <i val="0"/>
        <condense val="0"/>
        <extend val="0"/>
        <color auto="1"/>
      </font>
      <fill>
        <patternFill>
          <bgColor indexed="10"/>
        </patternFill>
      </fill>
    </dxf>
    <dxf>
      <font>
        <condense val="0"/>
        <extend val="0"/>
        <color auto="1"/>
      </font>
      <fill>
        <patternFill>
          <bgColor indexed="43"/>
        </patternFill>
      </fill>
    </dxf>
    <dxf>
      <font>
        <b/>
        <i val="0"/>
        <condense val="0"/>
        <extend val="0"/>
        <color indexed="9"/>
      </font>
      <fill>
        <patternFill>
          <bgColor indexed="17"/>
        </patternFill>
      </fill>
    </dxf>
    <dxf>
      <font>
        <b/>
        <i val="0"/>
        <condense val="0"/>
        <extend val="0"/>
        <color auto="1"/>
      </font>
      <fill>
        <patternFill>
          <bgColor indexed="10"/>
        </patternFill>
      </fill>
    </dxf>
    <dxf>
      <font>
        <condense val="0"/>
        <extend val="0"/>
        <color auto="1"/>
      </font>
      <fill>
        <patternFill>
          <bgColor indexed="43"/>
        </patternFill>
      </fill>
    </dxf>
    <dxf>
      <font>
        <b/>
        <i val="0"/>
        <condense val="0"/>
        <extend val="0"/>
        <color indexed="9"/>
      </font>
      <fill>
        <patternFill>
          <bgColor indexed="17"/>
        </patternFill>
      </fill>
    </dxf>
    <dxf>
      <font>
        <b/>
        <i val="0"/>
        <condense val="0"/>
        <extend val="0"/>
        <color auto="1"/>
      </font>
      <fill>
        <patternFill>
          <bgColor indexed="10"/>
        </patternFill>
      </fill>
    </dxf>
    <dxf>
      <font>
        <condense val="0"/>
        <extend val="0"/>
        <color auto="1"/>
      </font>
      <fill>
        <patternFill>
          <bgColor indexed="43"/>
        </patternFill>
      </fill>
    </dxf>
    <dxf>
      <font>
        <b/>
        <i val="0"/>
        <condense val="0"/>
        <extend val="0"/>
        <color indexed="9"/>
      </font>
      <fill>
        <patternFill>
          <bgColor indexed="17"/>
        </patternFill>
      </fill>
    </dxf>
    <dxf>
      <font>
        <b/>
        <i val="0"/>
        <condense val="0"/>
        <extend val="0"/>
        <color auto="1"/>
      </font>
      <fill>
        <patternFill>
          <bgColor indexed="10"/>
        </patternFill>
      </fill>
    </dxf>
    <dxf>
      <font>
        <condense val="0"/>
        <extend val="0"/>
        <color auto="1"/>
      </font>
      <fill>
        <patternFill>
          <bgColor indexed="43"/>
        </patternFill>
      </fill>
    </dxf>
    <dxf>
      <font>
        <b/>
        <i val="0"/>
        <condense val="0"/>
        <extend val="0"/>
        <color indexed="9"/>
      </font>
      <fill>
        <patternFill>
          <bgColor indexed="17"/>
        </patternFill>
      </fill>
    </dxf>
    <dxf>
      <font>
        <b/>
        <i val="0"/>
        <condense val="0"/>
        <extend val="0"/>
        <color auto="1"/>
      </font>
      <fill>
        <patternFill>
          <bgColor indexed="10"/>
        </patternFill>
      </fill>
    </dxf>
    <dxf>
      <font>
        <condense val="0"/>
        <extend val="0"/>
        <color auto="1"/>
      </font>
      <fill>
        <patternFill>
          <bgColor indexed="43"/>
        </patternFill>
      </fill>
    </dxf>
    <dxf>
      <font>
        <b/>
        <i val="0"/>
        <condense val="0"/>
        <extend val="0"/>
        <color indexed="9"/>
      </font>
      <fill>
        <patternFill>
          <bgColor indexed="17"/>
        </patternFill>
      </fill>
    </dxf>
    <dxf>
      <font>
        <b/>
        <i val="0"/>
        <condense val="0"/>
        <extend val="0"/>
        <color auto="1"/>
      </font>
      <fill>
        <patternFill>
          <bgColor indexed="10"/>
        </patternFill>
      </fill>
    </dxf>
    <dxf>
      <font>
        <condense val="0"/>
        <extend val="0"/>
        <color auto="1"/>
      </font>
      <fill>
        <patternFill>
          <bgColor indexed="43"/>
        </patternFill>
      </fill>
    </dxf>
    <dxf>
      <font>
        <b/>
        <i val="0"/>
        <condense val="0"/>
        <extend val="0"/>
        <color indexed="9"/>
      </font>
      <fill>
        <patternFill>
          <bgColor indexed="17"/>
        </patternFill>
      </fill>
    </dxf>
    <dxf>
      <font>
        <b/>
        <i val="0"/>
        <condense val="0"/>
        <extend val="0"/>
        <color auto="1"/>
      </font>
      <fill>
        <patternFill>
          <bgColor indexed="10"/>
        </patternFill>
      </fill>
    </dxf>
    <dxf>
      <font>
        <condense val="0"/>
        <extend val="0"/>
        <color auto="1"/>
      </font>
      <fill>
        <patternFill>
          <bgColor indexed="43"/>
        </patternFill>
      </fill>
    </dxf>
    <dxf>
      <font>
        <b/>
        <i val="0"/>
        <condense val="0"/>
        <extend val="0"/>
        <color indexed="9"/>
      </font>
      <fill>
        <patternFill>
          <bgColor indexed="17"/>
        </patternFill>
      </fill>
    </dxf>
    <dxf>
      <font>
        <b/>
        <i val="0"/>
        <condense val="0"/>
        <extend val="0"/>
        <color auto="1"/>
      </font>
      <fill>
        <patternFill>
          <bgColor indexed="10"/>
        </patternFill>
      </fill>
    </dxf>
    <dxf>
      <font>
        <condense val="0"/>
        <extend val="0"/>
        <color auto="1"/>
      </font>
      <fill>
        <patternFill>
          <bgColor indexed="43"/>
        </patternFill>
      </fill>
    </dxf>
    <dxf>
      <font>
        <b/>
        <i val="0"/>
        <condense val="0"/>
        <extend val="0"/>
        <color indexed="9"/>
      </font>
      <fill>
        <patternFill>
          <bgColor indexed="17"/>
        </patternFill>
      </fill>
    </dxf>
    <dxf>
      <font>
        <b/>
        <i val="0"/>
        <condense val="0"/>
        <extend val="0"/>
        <color auto="1"/>
      </font>
      <fill>
        <patternFill>
          <bgColor indexed="10"/>
        </patternFill>
      </fill>
    </dxf>
    <dxf>
      <font>
        <condense val="0"/>
        <extend val="0"/>
        <color auto="1"/>
      </font>
      <fill>
        <patternFill>
          <bgColor indexed="43"/>
        </patternFill>
      </fill>
    </dxf>
    <dxf>
      <font>
        <b/>
        <i val="0"/>
        <condense val="0"/>
        <extend val="0"/>
        <color indexed="9"/>
      </font>
      <fill>
        <patternFill>
          <bgColor indexed="17"/>
        </patternFill>
      </fill>
    </dxf>
    <dxf>
      <fill>
        <patternFill>
          <bgColor rgb="FFFF0000"/>
        </patternFill>
      </fill>
    </dxf>
    <dxf>
      <fill>
        <patternFill>
          <bgColor rgb="FFFFFF00"/>
        </patternFill>
      </fill>
    </dxf>
    <dxf>
      <fill>
        <patternFill>
          <bgColor rgb="FF92D050"/>
        </patternFill>
      </fill>
    </dxf>
    <dxf>
      <fill>
        <patternFill>
          <bgColor rgb="FF00B0F0"/>
        </patternFill>
      </fill>
    </dxf>
    <dxf>
      <fill>
        <patternFill>
          <bgColor rgb="FFFF0000"/>
        </patternFill>
      </fill>
    </dxf>
    <dxf>
      <fill>
        <patternFill>
          <bgColor rgb="FFFFFF00"/>
        </patternFill>
      </fill>
    </dxf>
    <dxf>
      <fill>
        <patternFill>
          <bgColor rgb="FF92D050"/>
        </patternFill>
      </fill>
    </dxf>
    <dxf>
      <fill>
        <patternFill>
          <bgColor rgb="FF00B0F0"/>
        </patternFill>
      </fill>
    </dxf>
    <dxf>
      <font>
        <b/>
        <i val="0"/>
        <condense val="0"/>
        <extend val="0"/>
        <color auto="1"/>
      </font>
      <fill>
        <patternFill>
          <bgColor indexed="10"/>
        </patternFill>
      </fill>
    </dxf>
    <dxf>
      <font>
        <condense val="0"/>
        <extend val="0"/>
        <color auto="1"/>
      </font>
      <fill>
        <patternFill>
          <bgColor indexed="43"/>
        </patternFill>
      </fill>
    </dxf>
    <dxf>
      <font>
        <b/>
        <i val="0"/>
        <condense val="0"/>
        <extend val="0"/>
        <color indexed="9"/>
      </font>
      <fill>
        <patternFill>
          <bgColor indexed="17"/>
        </patternFill>
      </fill>
    </dxf>
    <dxf>
      <font>
        <b/>
        <i val="0"/>
        <condense val="0"/>
        <extend val="0"/>
        <color auto="1"/>
      </font>
      <fill>
        <patternFill>
          <bgColor indexed="10"/>
        </patternFill>
      </fill>
    </dxf>
    <dxf>
      <font>
        <condense val="0"/>
        <extend val="0"/>
        <color auto="1"/>
      </font>
      <fill>
        <patternFill>
          <bgColor indexed="43"/>
        </patternFill>
      </fill>
    </dxf>
    <dxf>
      <font>
        <b/>
        <i val="0"/>
        <condense val="0"/>
        <extend val="0"/>
        <color indexed="9"/>
      </font>
      <fill>
        <patternFill>
          <bgColor indexed="17"/>
        </patternFill>
      </fill>
    </dxf>
    <dxf>
      <fill>
        <patternFill>
          <bgColor rgb="FFFF0000"/>
        </patternFill>
      </fill>
    </dxf>
    <dxf>
      <fill>
        <patternFill>
          <bgColor rgb="FFFFFF00"/>
        </patternFill>
      </fill>
    </dxf>
    <dxf>
      <fill>
        <patternFill>
          <bgColor rgb="FF92D050"/>
        </patternFill>
      </fill>
    </dxf>
    <dxf>
      <fill>
        <patternFill>
          <bgColor rgb="FF00B0F0"/>
        </patternFill>
      </fill>
    </dxf>
    <dxf>
      <fill>
        <patternFill>
          <bgColor rgb="FFFF0000"/>
        </patternFill>
      </fill>
    </dxf>
    <dxf>
      <fill>
        <patternFill>
          <bgColor rgb="FFFFFF00"/>
        </patternFill>
      </fill>
    </dxf>
    <dxf>
      <fill>
        <patternFill>
          <bgColor rgb="FF92D050"/>
        </patternFill>
      </fill>
    </dxf>
    <dxf>
      <fill>
        <patternFill>
          <bgColor rgb="FF00B0F0"/>
        </patternFill>
      </fill>
    </dxf>
    <dxf>
      <font>
        <b val="0"/>
        <i/>
        <condense val="0"/>
        <extend val="0"/>
        <color indexed="13"/>
      </font>
      <fill>
        <patternFill>
          <bgColor indexed="46"/>
        </patternFill>
      </fill>
    </dxf>
    <dxf>
      <font>
        <b val="0"/>
        <i/>
        <condense val="0"/>
        <extend val="0"/>
        <color indexed="13"/>
      </font>
      <fill>
        <patternFill>
          <bgColor indexed="46"/>
        </patternFill>
      </fill>
    </dxf>
    <dxf>
      <font>
        <b val="0"/>
        <i/>
        <condense val="0"/>
        <extend val="0"/>
        <color indexed="13"/>
      </font>
      <fill>
        <patternFill>
          <bgColor indexed="46"/>
        </patternFill>
      </fill>
    </dxf>
    <dxf>
      <font>
        <b val="0"/>
        <i/>
        <condense val="0"/>
        <extend val="0"/>
        <color indexed="13"/>
      </font>
      <fill>
        <patternFill>
          <bgColor indexed="46"/>
        </patternFill>
      </fill>
    </dxf>
    <dxf>
      <font>
        <b val="0"/>
        <i/>
        <condense val="0"/>
        <extend val="0"/>
        <color indexed="13"/>
      </font>
      <fill>
        <patternFill>
          <bgColor indexed="46"/>
        </patternFill>
      </fill>
    </dxf>
    <dxf>
      <font>
        <b val="0"/>
        <i/>
        <condense val="0"/>
        <extend val="0"/>
        <color indexed="13"/>
      </font>
      <fill>
        <patternFill>
          <bgColor indexed="46"/>
        </patternFill>
      </fill>
    </dxf>
    <dxf>
      <font>
        <b val="0"/>
        <i/>
        <condense val="0"/>
        <extend val="0"/>
        <color indexed="13"/>
      </font>
      <fill>
        <patternFill>
          <bgColor indexed="46"/>
        </patternFill>
      </fill>
    </dxf>
    <dxf>
      <font>
        <b val="0"/>
        <i/>
        <condense val="0"/>
        <extend val="0"/>
        <color indexed="13"/>
      </font>
      <fill>
        <patternFill>
          <bgColor indexed="46"/>
        </patternFill>
      </fill>
    </dxf>
    <dxf>
      <font>
        <b val="0"/>
        <i/>
        <condense val="0"/>
        <extend val="0"/>
        <color indexed="13"/>
      </font>
      <fill>
        <patternFill>
          <bgColor indexed="46"/>
        </patternFill>
      </fill>
    </dxf>
    <dxf>
      <font>
        <b val="0"/>
        <i/>
        <condense val="0"/>
        <extend val="0"/>
        <color indexed="13"/>
      </font>
      <fill>
        <patternFill>
          <bgColor indexed="46"/>
        </patternFill>
      </fill>
    </dxf>
    <dxf>
      <font>
        <b val="0"/>
        <i/>
        <condense val="0"/>
        <extend val="0"/>
        <color indexed="13"/>
      </font>
      <fill>
        <patternFill>
          <bgColor indexed="46"/>
        </patternFill>
      </fill>
    </dxf>
    <dxf>
      <font>
        <b val="0"/>
        <i/>
        <condense val="0"/>
        <extend val="0"/>
        <color indexed="13"/>
      </font>
      <fill>
        <patternFill>
          <bgColor indexed="46"/>
        </patternFill>
      </fill>
    </dxf>
    <dxf>
      <font>
        <b val="0"/>
        <i/>
        <condense val="0"/>
        <extend val="0"/>
        <color indexed="13"/>
      </font>
      <fill>
        <patternFill>
          <bgColor indexed="46"/>
        </patternFill>
      </fill>
    </dxf>
    <dxf>
      <font>
        <b val="0"/>
        <i/>
        <condense val="0"/>
        <extend val="0"/>
        <color indexed="13"/>
      </font>
      <fill>
        <patternFill>
          <bgColor indexed="46"/>
        </patternFill>
      </fill>
    </dxf>
    <dxf>
      <font>
        <b val="0"/>
        <i/>
        <condense val="0"/>
        <extend val="0"/>
        <color indexed="13"/>
      </font>
      <fill>
        <patternFill>
          <bgColor indexed="46"/>
        </patternFill>
      </fill>
    </dxf>
    <dxf>
      <font>
        <b val="0"/>
        <i/>
        <condense val="0"/>
        <extend val="0"/>
        <color indexed="13"/>
      </font>
      <fill>
        <patternFill>
          <bgColor indexed="46"/>
        </patternFill>
      </fill>
    </dxf>
    <dxf>
      <font>
        <b val="0"/>
        <i/>
        <condense val="0"/>
        <extend val="0"/>
        <color indexed="13"/>
      </font>
      <fill>
        <patternFill>
          <bgColor indexed="46"/>
        </patternFill>
      </fill>
    </dxf>
    <dxf>
      <font>
        <b val="0"/>
        <i/>
        <condense val="0"/>
        <extend val="0"/>
        <color indexed="13"/>
      </font>
      <fill>
        <patternFill>
          <bgColor indexed="46"/>
        </patternFill>
      </fill>
    </dxf>
    <dxf>
      <font>
        <b val="0"/>
        <i/>
        <condense val="0"/>
        <extend val="0"/>
        <color indexed="13"/>
      </font>
      <fill>
        <patternFill>
          <bgColor indexed="46"/>
        </patternFill>
      </fill>
    </dxf>
    <dxf>
      <font>
        <b val="0"/>
        <i/>
        <condense val="0"/>
        <extend val="0"/>
        <color indexed="13"/>
      </font>
      <fill>
        <patternFill>
          <bgColor indexed="46"/>
        </patternFill>
      </fill>
    </dxf>
    <dxf>
      <font>
        <b val="0"/>
        <i/>
        <condense val="0"/>
        <extend val="0"/>
        <color indexed="13"/>
      </font>
      <fill>
        <patternFill>
          <bgColor indexed="46"/>
        </patternFill>
      </fill>
    </dxf>
    <dxf>
      <font>
        <b val="0"/>
        <i/>
        <condense val="0"/>
        <extend val="0"/>
        <color indexed="13"/>
      </font>
      <fill>
        <patternFill>
          <bgColor indexed="46"/>
        </patternFill>
      </fill>
    </dxf>
    <dxf>
      <font>
        <b val="0"/>
        <i/>
        <condense val="0"/>
        <extend val="0"/>
        <color indexed="13"/>
      </font>
      <fill>
        <patternFill>
          <bgColor indexed="46"/>
        </patternFill>
      </fill>
    </dxf>
    <dxf>
      <font>
        <b val="0"/>
        <i/>
        <condense val="0"/>
        <extend val="0"/>
        <color indexed="13"/>
      </font>
      <fill>
        <patternFill>
          <bgColor indexed="46"/>
        </patternFill>
      </fill>
    </dxf>
    <dxf>
      <font>
        <b val="0"/>
        <i/>
        <condense val="0"/>
        <extend val="0"/>
        <color indexed="13"/>
      </font>
      <fill>
        <patternFill>
          <bgColor indexed="46"/>
        </patternFill>
      </fill>
    </dxf>
    <dxf>
      <font>
        <b val="0"/>
        <i/>
        <condense val="0"/>
        <extend val="0"/>
        <color indexed="13"/>
      </font>
      <fill>
        <patternFill>
          <bgColor indexed="46"/>
        </patternFill>
      </fill>
    </dxf>
    <dxf>
      <font>
        <b val="0"/>
        <i/>
        <condense val="0"/>
        <extend val="0"/>
        <color indexed="13"/>
      </font>
      <fill>
        <patternFill>
          <bgColor indexed="46"/>
        </patternFill>
      </fill>
    </dxf>
    <dxf>
      <font>
        <b val="0"/>
        <i/>
        <condense val="0"/>
        <extend val="0"/>
        <color indexed="13"/>
      </font>
      <fill>
        <patternFill>
          <bgColor indexed="46"/>
        </patternFill>
      </fill>
    </dxf>
    <dxf>
      <font>
        <b val="0"/>
        <i/>
        <condense val="0"/>
        <extend val="0"/>
        <color indexed="13"/>
      </font>
      <fill>
        <patternFill>
          <bgColor indexed="46"/>
        </patternFill>
      </fill>
    </dxf>
    <dxf>
      <font>
        <b val="0"/>
        <i/>
        <condense val="0"/>
        <extend val="0"/>
        <color indexed="13"/>
      </font>
      <fill>
        <patternFill>
          <bgColor indexed="46"/>
        </patternFill>
      </fill>
    </dxf>
    <dxf>
      <font>
        <condense val="0"/>
        <extend val="0"/>
        <color indexed="8"/>
      </font>
    </dxf>
    <dxf>
      <font>
        <condense val="0"/>
        <extend val="0"/>
        <color indexed="9"/>
      </font>
      <fill>
        <patternFill>
          <bgColor indexed="10"/>
        </patternFill>
      </fill>
    </dxf>
    <dxf>
      <font>
        <condense val="0"/>
        <extend val="0"/>
        <color indexed="9"/>
      </font>
      <fill>
        <patternFill>
          <bgColor indexed="17"/>
        </patternFill>
      </fill>
    </dxf>
  </dxfs>
  <tableStyles count="0" defaultTableStyle="TableStyleMedium9" defaultPivotStyle="PivotStyleLight16"/>
  <colors>
    <mruColors>
      <color rgb="FF90FE22"/>
      <color rgb="FFFFE18C"/>
      <color rgb="FF00B050"/>
      <color rgb="FFFF33CC"/>
      <color rgb="FFF8BAEB"/>
      <color rgb="FF27AE02"/>
      <color rgb="FF92D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hyperlink" Target="#'APQP Front Sheet'!A1"/></Relationships>
</file>

<file path=xl/drawings/_rels/drawing5.xml.rels><?xml version="1.0" encoding="UTF-8" standalone="yes"?>
<Relationships xmlns="http://schemas.openxmlformats.org/package/2006/relationships"><Relationship Id="rId8" Type="http://schemas.openxmlformats.org/officeDocument/2006/relationships/hyperlink" Target="#'Front Sheet'!C61"/><Relationship Id="rId3" Type="http://schemas.openxmlformats.org/officeDocument/2006/relationships/hyperlink" Target="#'Front Sheet'!C56"/><Relationship Id="rId7" Type="http://schemas.openxmlformats.org/officeDocument/2006/relationships/hyperlink" Target="#'Front Sheet'!C60"/><Relationship Id="rId2" Type="http://schemas.openxmlformats.org/officeDocument/2006/relationships/hyperlink" Target="#'Front Sheet'!C50"/><Relationship Id="rId1" Type="http://schemas.openxmlformats.org/officeDocument/2006/relationships/hyperlink" Target="#'Front Sheet'!C46"/><Relationship Id="rId6" Type="http://schemas.openxmlformats.org/officeDocument/2006/relationships/hyperlink" Target="#'Front Sheet'!C37"/><Relationship Id="rId5" Type="http://schemas.openxmlformats.org/officeDocument/2006/relationships/hyperlink" Target="#'Front Sheet'!C35"/><Relationship Id="rId10" Type="http://schemas.openxmlformats.org/officeDocument/2006/relationships/hyperlink" Target="#'APQP Front Sheet'!A1"/><Relationship Id="rId4" Type="http://schemas.openxmlformats.org/officeDocument/2006/relationships/hyperlink" Target="#'Front Sheet'!C34"/><Relationship Id="rId9" Type="http://schemas.openxmlformats.org/officeDocument/2006/relationships/hyperlink" Target="#'Front Sheet'!C63"/></Relationships>
</file>

<file path=xl/drawings/_rels/drawing6.xml.rels><?xml version="1.0" encoding="UTF-8" standalone="yes"?>
<Relationships xmlns="http://schemas.openxmlformats.org/package/2006/relationships"><Relationship Id="rId3" Type="http://schemas.openxmlformats.org/officeDocument/2006/relationships/hyperlink" Target="#'APQP Front Sheet'!A1"/><Relationship Id="rId2" Type="http://schemas.openxmlformats.org/officeDocument/2006/relationships/hyperlink" Target="#'Front Sheet'!C41"/><Relationship Id="rId1" Type="http://schemas.openxmlformats.org/officeDocument/2006/relationships/hyperlink" Target="#'Front Sheet'!C40"/><Relationship Id="rId4" Type="http://schemas.openxmlformats.org/officeDocument/2006/relationships/hyperlink" Target="#'Front Sheet'!C56"/></Relationships>
</file>

<file path=xl/drawings/_rels/drawing7.xml.rels><?xml version="1.0" encoding="UTF-8" standalone="yes"?>
<Relationships xmlns="http://schemas.openxmlformats.org/package/2006/relationships"><Relationship Id="rId1" Type="http://schemas.openxmlformats.org/officeDocument/2006/relationships/hyperlink" Target="#'APQP Front Sheet'!A1"/></Relationships>
</file>

<file path=xl/drawings/drawing1.xml><?xml version="1.0" encoding="utf-8"?>
<xdr:wsDr xmlns:xdr="http://schemas.openxmlformats.org/drawingml/2006/spreadsheetDrawing" xmlns:a="http://schemas.openxmlformats.org/drawingml/2006/main">
  <xdr:twoCellAnchor editAs="oneCell">
    <xdr:from>
      <xdr:col>2</xdr:col>
      <xdr:colOff>47625</xdr:colOff>
      <xdr:row>6</xdr:row>
      <xdr:rowOff>19050</xdr:rowOff>
    </xdr:from>
    <xdr:to>
      <xdr:col>2</xdr:col>
      <xdr:colOff>485775</xdr:colOff>
      <xdr:row>9</xdr:row>
      <xdr:rowOff>95250</xdr:rowOff>
    </xdr:to>
    <xdr:grpSp>
      <xdr:nvGrpSpPr>
        <xdr:cNvPr id="6150" name="Group 6">
          <a:extLst>
            <a:ext uri="{FF2B5EF4-FFF2-40B4-BE49-F238E27FC236}">
              <a16:creationId xmlns:a16="http://schemas.microsoft.com/office/drawing/2014/main" id="{00000000-0008-0000-0000-000006180000}"/>
            </a:ext>
          </a:extLst>
        </xdr:cNvPr>
        <xdr:cNvGrpSpPr>
          <a:grpSpLocks/>
        </xdr:cNvGrpSpPr>
      </xdr:nvGrpSpPr>
      <xdr:grpSpPr bwMode="auto">
        <a:xfrm>
          <a:off x="771525" y="781050"/>
          <a:ext cx="438150" cy="457200"/>
          <a:chOff x="3" y="632"/>
          <a:chExt cx="46" cy="53"/>
        </a:xfrm>
      </xdr:grpSpPr>
      <xdr:sp macro="" textlink="">
        <xdr:nvSpPr>
          <xdr:cNvPr id="6151" name="Rectangle 7">
            <a:extLst>
              <a:ext uri="{FF2B5EF4-FFF2-40B4-BE49-F238E27FC236}">
                <a16:creationId xmlns:a16="http://schemas.microsoft.com/office/drawing/2014/main" id="{00000000-0008-0000-0000-000007180000}"/>
              </a:ext>
            </a:extLst>
          </xdr:cNvPr>
          <xdr:cNvSpPr>
            <a:spLocks noChangeArrowheads="1"/>
          </xdr:cNvSpPr>
        </xdr:nvSpPr>
        <xdr:spPr bwMode="auto">
          <a:xfrm>
            <a:off x="3" y="632"/>
            <a:ext cx="46" cy="53"/>
          </a:xfrm>
          <a:prstGeom prst="rect">
            <a:avLst/>
          </a:prstGeom>
          <a:solidFill>
            <a:srgbClr val="C0C0C0"/>
          </a:solidFill>
          <a:ln w="9525">
            <a:solidFill>
              <a:srgbClr val="808080"/>
            </a:solidFill>
            <a:miter lim="800000"/>
            <a:headEnd/>
            <a:tailEnd/>
          </a:ln>
          <a:effectLst/>
        </xdr:spPr>
        <xdr:txBody>
          <a:bodyPr vertOverflow="clip" wrap="square" lIns="27432" tIns="0" rIns="27432" bIns="18288" anchor="b" upright="1"/>
          <a:lstStyle/>
          <a:p>
            <a:pPr algn="ctr" rtl="0">
              <a:defRPr sz="1000"/>
            </a:pPr>
            <a:r>
              <a:rPr lang="da-DK" sz="600" b="0" i="0" strike="noStrike">
                <a:solidFill>
                  <a:srgbClr val="000000"/>
                </a:solidFill>
                <a:latin typeface="Arial"/>
                <a:cs typeface="Arial"/>
              </a:rPr>
              <a:t>Return</a:t>
            </a:r>
          </a:p>
        </xdr:txBody>
      </xdr:sp>
      <xdr:sp macro="" textlink="">
        <xdr:nvSpPr>
          <xdr:cNvPr id="6152" name="Oval 8">
            <a:extLst>
              <a:ext uri="{FF2B5EF4-FFF2-40B4-BE49-F238E27FC236}">
                <a16:creationId xmlns:a16="http://schemas.microsoft.com/office/drawing/2014/main" id="{00000000-0008-0000-0000-000008180000}"/>
              </a:ext>
            </a:extLst>
          </xdr:cNvPr>
          <xdr:cNvSpPr>
            <a:spLocks noChangeArrowheads="1"/>
          </xdr:cNvSpPr>
        </xdr:nvSpPr>
        <xdr:spPr bwMode="auto">
          <a:xfrm>
            <a:off x="5" y="632"/>
            <a:ext cx="42" cy="42"/>
          </a:xfrm>
          <a:prstGeom prst="ellipse">
            <a:avLst/>
          </a:prstGeom>
          <a:gradFill rotWithShape="0">
            <a:gsLst>
              <a:gs pos="0">
                <a:srgbClr val="FFFFFF"/>
              </a:gs>
              <a:gs pos="100000">
                <a:srgbClr val="FFFFFF">
                  <a:gamma/>
                  <a:shade val="46275"/>
                  <a:invGamma/>
                </a:srgbClr>
              </a:gs>
            </a:gsLst>
            <a:lin ang="2700000" scaled="1"/>
          </a:gradFill>
          <a:ln w="3175">
            <a:noFill/>
            <a:round/>
            <a:headEnd/>
            <a:tailEnd/>
          </a:ln>
        </xdr:spPr>
      </xdr:sp>
      <xdr:sp macro="" textlink="">
        <xdr:nvSpPr>
          <xdr:cNvPr id="6153" name="Oval 9">
            <a:extLst>
              <a:ext uri="{FF2B5EF4-FFF2-40B4-BE49-F238E27FC236}">
                <a16:creationId xmlns:a16="http://schemas.microsoft.com/office/drawing/2014/main" id="{00000000-0008-0000-0000-000009180000}"/>
              </a:ext>
            </a:extLst>
          </xdr:cNvPr>
          <xdr:cNvSpPr>
            <a:spLocks noChangeArrowheads="1"/>
          </xdr:cNvSpPr>
        </xdr:nvSpPr>
        <xdr:spPr bwMode="auto">
          <a:xfrm>
            <a:off x="11" y="638"/>
            <a:ext cx="30" cy="30"/>
          </a:xfrm>
          <a:prstGeom prst="ellipse">
            <a:avLst/>
          </a:prstGeom>
          <a:gradFill rotWithShape="0">
            <a:gsLst>
              <a:gs pos="0">
                <a:srgbClr val="FFFFFF">
                  <a:gamma/>
                  <a:shade val="46275"/>
                  <a:invGamma/>
                </a:srgbClr>
              </a:gs>
              <a:gs pos="100000">
                <a:srgbClr val="FFFFFF"/>
              </a:gs>
            </a:gsLst>
            <a:lin ang="2700000" scaled="1"/>
          </a:gradFill>
          <a:ln w="9525">
            <a:noFill/>
            <a:round/>
            <a:headEnd/>
            <a:tailEnd/>
          </a:ln>
        </xdr:spPr>
      </xdr:sp>
    </xdr:grpSp>
    <xdr:clientData fPrintsWithSheet="0"/>
  </xdr:twoCellAnchor>
  <xdr:twoCellAnchor>
    <xdr:from>
      <xdr:col>3</xdr:col>
      <xdr:colOff>114300</xdr:colOff>
      <xdr:row>6</xdr:row>
      <xdr:rowOff>9525</xdr:rowOff>
    </xdr:from>
    <xdr:to>
      <xdr:col>3</xdr:col>
      <xdr:colOff>495300</xdr:colOff>
      <xdr:row>7</xdr:row>
      <xdr:rowOff>76200</xdr:rowOff>
    </xdr:to>
    <xdr:grpSp>
      <xdr:nvGrpSpPr>
        <xdr:cNvPr id="6154" name="Group 10">
          <a:extLst>
            <a:ext uri="{FF2B5EF4-FFF2-40B4-BE49-F238E27FC236}">
              <a16:creationId xmlns:a16="http://schemas.microsoft.com/office/drawing/2014/main" id="{00000000-0008-0000-0000-00000A180000}"/>
            </a:ext>
          </a:extLst>
        </xdr:cNvPr>
        <xdr:cNvGrpSpPr>
          <a:grpSpLocks/>
        </xdr:cNvGrpSpPr>
      </xdr:nvGrpSpPr>
      <xdr:grpSpPr bwMode="auto">
        <a:xfrm>
          <a:off x="1346200" y="771525"/>
          <a:ext cx="381000" cy="193675"/>
          <a:chOff x="304" y="164"/>
          <a:chExt cx="40" cy="22"/>
        </a:xfrm>
      </xdr:grpSpPr>
      <xdr:sp macro="" textlink="">
        <xdr:nvSpPr>
          <xdr:cNvPr id="6155" name="AutoShape 11">
            <a:extLst>
              <a:ext uri="{FF2B5EF4-FFF2-40B4-BE49-F238E27FC236}">
                <a16:creationId xmlns:a16="http://schemas.microsoft.com/office/drawing/2014/main" id="{00000000-0008-0000-0000-00000B180000}"/>
              </a:ext>
            </a:extLst>
          </xdr:cNvPr>
          <xdr:cNvSpPr>
            <a:spLocks noChangeArrowheads="1"/>
          </xdr:cNvSpPr>
        </xdr:nvSpPr>
        <xdr:spPr bwMode="auto">
          <a:xfrm>
            <a:off x="304" y="164"/>
            <a:ext cx="40" cy="22"/>
          </a:xfrm>
          <a:prstGeom prst="roundRect">
            <a:avLst>
              <a:gd name="adj" fmla="val 16667"/>
            </a:avLst>
          </a:prstGeom>
          <a:solidFill>
            <a:srgbClr val="C0C0C0"/>
          </a:solidFill>
          <a:ln w="3175">
            <a:solidFill>
              <a:srgbClr val="808080"/>
            </a:solidFill>
            <a:round/>
            <a:headEnd/>
            <a:tailEnd/>
          </a:ln>
        </xdr:spPr>
      </xdr:sp>
      <xdr:sp macro="" textlink="">
        <xdr:nvSpPr>
          <xdr:cNvPr id="6156" name="AutoShape 12">
            <a:extLst>
              <a:ext uri="{FF2B5EF4-FFF2-40B4-BE49-F238E27FC236}">
                <a16:creationId xmlns:a16="http://schemas.microsoft.com/office/drawing/2014/main" id="{00000000-0008-0000-0000-00000C180000}"/>
              </a:ext>
            </a:extLst>
          </xdr:cNvPr>
          <xdr:cNvSpPr>
            <a:spLocks noChangeArrowheads="1"/>
          </xdr:cNvSpPr>
        </xdr:nvSpPr>
        <xdr:spPr bwMode="auto">
          <a:xfrm rot="16200000">
            <a:off x="315" y="169"/>
            <a:ext cx="14" cy="12"/>
          </a:xfrm>
          <a:prstGeom prst="triangle">
            <a:avLst>
              <a:gd name="adj" fmla="val 50000"/>
            </a:avLst>
          </a:prstGeom>
          <a:solidFill>
            <a:srgbClr val="000000"/>
          </a:solidFill>
          <a:ln w="9525">
            <a:solidFill>
              <a:srgbClr val="000000"/>
            </a:solidFill>
            <a:miter lim="800000"/>
            <a:headEnd/>
            <a:tailEnd/>
          </a:ln>
        </xdr:spPr>
      </xdr:sp>
    </xdr:grpSp>
    <xdr:clientData/>
  </xdr:twoCellAnchor>
</xdr:wsDr>
</file>

<file path=xl/drawings/drawing2.xml><?xml version="1.0" encoding="utf-8"?>
<xdr:wsDr xmlns:xdr="http://schemas.openxmlformats.org/drawingml/2006/spreadsheetDrawing" xmlns:a="http://schemas.openxmlformats.org/drawingml/2006/main">
  <xdr:oneCellAnchor>
    <xdr:from>
      <xdr:col>3</xdr:col>
      <xdr:colOff>1114425</xdr:colOff>
      <xdr:row>11</xdr:row>
      <xdr:rowOff>38100</xdr:rowOff>
    </xdr:from>
    <xdr:ext cx="76200" cy="180975"/>
    <xdr:sp macro="" textlink="">
      <xdr:nvSpPr>
        <xdr:cNvPr id="40982" name="Text Box 22">
          <a:extLst>
            <a:ext uri="{FF2B5EF4-FFF2-40B4-BE49-F238E27FC236}">
              <a16:creationId xmlns:a16="http://schemas.microsoft.com/office/drawing/2014/main" id="{00000000-0008-0000-0100-000016A00000}"/>
            </a:ext>
          </a:extLst>
        </xdr:cNvPr>
        <xdr:cNvSpPr txBox="1">
          <a:spLocks noChangeArrowheads="1"/>
        </xdr:cNvSpPr>
      </xdr:nvSpPr>
      <xdr:spPr bwMode="auto">
        <a:xfrm>
          <a:off x="3067050" y="2571750"/>
          <a:ext cx="76200" cy="180975"/>
        </a:xfrm>
        <a:prstGeom prst="rect">
          <a:avLst/>
        </a:prstGeom>
        <a:noFill/>
        <a:ln w="9525">
          <a:noFill/>
          <a:miter lim="800000"/>
          <a:headEnd/>
          <a:tailEnd/>
        </a:ln>
      </xdr:spPr>
    </xdr:sp>
    <xdr:clientData/>
  </xdr:oneCellAnchor>
  <xdr:twoCellAnchor>
    <xdr:from>
      <xdr:col>15</xdr:col>
      <xdr:colOff>0</xdr:colOff>
      <xdr:row>19</xdr:row>
      <xdr:rowOff>17640</xdr:rowOff>
    </xdr:from>
    <xdr:to>
      <xdr:col>15</xdr:col>
      <xdr:colOff>190500</xdr:colOff>
      <xdr:row>19</xdr:row>
      <xdr:rowOff>189090</xdr:rowOff>
    </xdr:to>
    <xdr:sp macro="" textlink="">
      <xdr:nvSpPr>
        <xdr:cNvPr id="12" name="AutoShape 12">
          <a:extLst>
            <a:ext uri="{FF2B5EF4-FFF2-40B4-BE49-F238E27FC236}">
              <a16:creationId xmlns:a16="http://schemas.microsoft.com/office/drawing/2014/main" id="{00000000-0008-0000-0100-00000C000000}"/>
            </a:ext>
          </a:extLst>
        </xdr:cNvPr>
        <xdr:cNvSpPr>
          <a:spLocks noChangeArrowheads="1"/>
        </xdr:cNvSpPr>
      </xdr:nvSpPr>
      <xdr:spPr bwMode="auto">
        <a:xfrm>
          <a:off x="9172222" y="4486159"/>
          <a:ext cx="190500" cy="171450"/>
        </a:xfrm>
        <a:prstGeom prst="flowChartMerge">
          <a:avLst/>
        </a:prstGeom>
        <a:solidFill>
          <a:srgbClr val="FF0000"/>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38967</xdr:colOff>
      <xdr:row>0</xdr:row>
      <xdr:rowOff>46761</xdr:rowOff>
    </xdr:from>
    <xdr:ext cx="2957078" cy="375530"/>
    <xdr:pic>
      <xdr:nvPicPr>
        <xdr:cNvPr id="2" name="Picture 1" descr="Navistar_4-colorBlue.jp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tretch>
          <a:fillRect/>
        </a:stretch>
      </xdr:blipFill>
      <xdr:spPr>
        <a:xfrm>
          <a:off x="38967" y="46761"/>
          <a:ext cx="2957078" cy="37553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xdr:from>
      <xdr:col>2</xdr:col>
      <xdr:colOff>3009900</xdr:colOff>
      <xdr:row>10</xdr:row>
      <xdr:rowOff>9525</xdr:rowOff>
    </xdr:from>
    <xdr:to>
      <xdr:col>2</xdr:col>
      <xdr:colOff>3390900</xdr:colOff>
      <xdr:row>10</xdr:row>
      <xdr:rowOff>219075</xdr:rowOff>
    </xdr:to>
    <xdr:grpSp>
      <xdr:nvGrpSpPr>
        <xdr:cNvPr id="43009" name="Group 1">
          <a:hlinkClick xmlns:r="http://schemas.openxmlformats.org/officeDocument/2006/relationships" r:id="rId1"/>
          <a:extLst>
            <a:ext uri="{FF2B5EF4-FFF2-40B4-BE49-F238E27FC236}">
              <a16:creationId xmlns:a16="http://schemas.microsoft.com/office/drawing/2014/main" id="{00000000-0008-0000-0300-000001A80000}"/>
            </a:ext>
          </a:extLst>
        </xdr:cNvPr>
        <xdr:cNvGrpSpPr>
          <a:grpSpLocks/>
        </xdr:cNvGrpSpPr>
      </xdr:nvGrpSpPr>
      <xdr:grpSpPr bwMode="auto">
        <a:xfrm>
          <a:off x="3674782" y="1167466"/>
          <a:ext cx="381000" cy="209550"/>
          <a:chOff x="304" y="164"/>
          <a:chExt cx="40" cy="22"/>
        </a:xfrm>
      </xdr:grpSpPr>
      <xdr:sp macro="" textlink="">
        <xdr:nvSpPr>
          <xdr:cNvPr id="43010" name="AutoShape 2">
            <a:extLst>
              <a:ext uri="{FF2B5EF4-FFF2-40B4-BE49-F238E27FC236}">
                <a16:creationId xmlns:a16="http://schemas.microsoft.com/office/drawing/2014/main" id="{00000000-0008-0000-0300-000002A80000}"/>
              </a:ext>
            </a:extLst>
          </xdr:cNvPr>
          <xdr:cNvSpPr>
            <a:spLocks noChangeArrowheads="1"/>
          </xdr:cNvSpPr>
        </xdr:nvSpPr>
        <xdr:spPr bwMode="auto">
          <a:xfrm>
            <a:off x="304" y="164"/>
            <a:ext cx="40" cy="22"/>
          </a:xfrm>
          <a:prstGeom prst="roundRect">
            <a:avLst>
              <a:gd name="adj" fmla="val 16667"/>
            </a:avLst>
          </a:prstGeom>
          <a:solidFill>
            <a:srgbClr val="C0C0C0"/>
          </a:solidFill>
          <a:ln w="3175">
            <a:solidFill>
              <a:srgbClr val="808080"/>
            </a:solidFill>
            <a:round/>
            <a:headEnd/>
            <a:tailEnd/>
          </a:ln>
        </xdr:spPr>
      </xdr:sp>
      <xdr:sp macro="" textlink="">
        <xdr:nvSpPr>
          <xdr:cNvPr id="43011" name="AutoShape 3">
            <a:extLst>
              <a:ext uri="{FF2B5EF4-FFF2-40B4-BE49-F238E27FC236}">
                <a16:creationId xmlns:a16="http://schemas.microsoft.com/office/drawing/2014/main" id="{00000000-0008-0000-0300-000003A80000}"/>
              </a:ext>
            </a:extLst>
          </xdr:cNvPr>
          <xdr:cNvSpPr>
            <a:spLocks noChangeArrowheads="1"/>
          </xdr:cNvSpPr>
        </xdr:nvSpPr>
        <xdr:spPr bwMode="auto">
          <a:xfrm rot="16200000">
            <a:off x="315" y="169"/>
            <a:ext cx="14" cy="12"/>
          </a:xfrm>
          <a:prstGeom prst="triangle">
            <a:avLst>
              <a:gd name="adj" fmla="val 50000"/>
            </a:avLst>
          </a:prstGeom>
          <a:solidFill>
            <a:srgbClr val="000000"/>
          </a:solidFill>
          <a:ln w="9525">
            <a:solidFill>
              <a:srgbClr val="000000"/>
            </a:solidFill>
            <a:miter lim="800000"/>
            <a:headEnd/>
            <a:tailEnd/>
          </a:ln>
        </xdr:spPr>
      </xdr:sp>
    </xdr:grpSp>
    <xdr:clientData fPrintsWithSheet="0"/>
  </xdr:twoCellAnchor>
  <xdr:twoCellAnchor>
    <xdr:from>
      <xdr:col>2</xdr:col>
      <xdr:colOff>3009900</xdr:colOff>
      <xdr:row>17</xdr:row>
      <xdr:rowOff>9525</xdr:rowOff>
    </xdr:from>
    <xdr:to>
      <xdr:col>2</xdr:col>
      <xdr:colOff>3390900</xdr:colOff>
      <xdr:row>17</xdr:row>
      <xdr:rowOff>209550</xdr:rowOff>
    </xdr:to>
    <xdr:grpSp>
      <xdr:nvGrpSpPr>
        <xdr:cNvPr id="43012" name="Group 4">
          <a:hlinkClick xmlns:r="http://schemas.openxmlformats.org/officeDocument/2006/relationships" r:id="rId1"/>
          <a:extLst>
            <a:ext uri="{FF2B5EF4-FFF2-40B4-BE49-F238E27FC236}">
              <a16:creationId xmlns:a16="http://schemas.microsoft.com/office/drawing/2014/main" id="{00000000-0008-0000-0300-000004A80000}"/>
            </a:ext>
          </a:extLst>
        </xdr:cNvPr>
        <xdr:cNvGrpSpPr>
          <a:grpSpLocks/>
        </xdr:cNvGrpSpPr>
      </xdr:nvGrpSpPr>
      <xdr:grpSpPr bwMode="auto">
        <a:xfrm>
          <a:off x="3674782" y="2930525"/>
          <a:ext cx="381000" cy="200025"/>
          <a:chOff x="304" y="164"/>
          <a:chExt cx="40" cy="22"/>
        </a:xfrm>
      </xdr:grpSpPr>
      <xdr:sp macro="" textlink="">
        <xdr:nvSpPr>
          <xdr:cNvPr id="43013" name="AutoShape 5">
            <a:extLst>
              <a:ext uri="{FF2B5EF4-FFF2-40B4-BE49-F238E27FC236}">
                <a16:creationId xmlns:a16="http://schemas.microsoft.com/office/drawing/2014/main" id="{00000000-0008-0000-0300-000005A80000}"/>
              </a:ext>
            </a:extLst>
          </xdr:cNvPr>
          <xdr:cNvSpPr>
            <a:spLocks noChangeArrowheads="1"/>
          </xdr:cNvSpPr>
        </xdr:nvSpPr>
        <xdr:spPr bwMode="auto">
          <a:xfrm>
            <a:off x="304" y="164"/>
            <a:ext cx="40" cy="22"/>
          </a:xfrm>
          <a:prstGeom prst="roundRect">
            <a:avLst>
              <a:gd name="adj" fmla="val 16667"/>
            </a:avLst>
          </a:prstGeom>
          <a:solidFill>
            <a:srgbClr val="C0C0C0"/>
          </a:solidFill>
          <a:ln w="3175">
            <a:solidFill>
              <a:srgbClr val="808080"/>
            </a:solidFill>
            <a:round/>
            <a:headEnd/>
            <a:tailEnd/>
          </a:ln>
        </xdr:spPr>
      </xdr:sp>
      <xdr:sp macro="" textlink="">
        <xdr:nvSpPr>
          <xdr:cNvPr id="43014" name="AutoShape 6">
            <a:extLst>
              <a:ext uri="{FF2B5EF4-FFF2-40B4-BE49-F238E27FC236}">
                <a16:creationId xmlns:a16="http://schemas.microsoft.com/office/drawing/2014/main" id="{00000000-0008-0000-0300-000006A80000}"/>
              </a:ext>
            </a:extLst>
          </xdr:cNvPr>
          <xdr:cNvSpPr>
            <a:spLocks noChangeArrowheads="1"/>
          </xdr:cNvSpPr>
        </xdr:nvSpPr>
        <xdr:spPr bwMode="auto">
          <a:xfrm rot="16200000">
            <a:off x="315" y="169"/>
            <a:ext cx="14" cy="12"/>
          </a:xfrm>
          <a:prstGeom prst="triangle">
            <a:avLst>
              <a:gd name="adj" fmla="val 50000"/>
            </a:avLst>
          </a:prstGeom>
          <a:solidFill>
            <a:srgbClr val="000000"/>
          </a:solidFill>
          <a:ln w="9525">
            <a:solidFill>
              <a:srgbClr val="000000"/>
            </a:solidFill>
            <a:miter lim="800000"/>
            <a:headEnd/>
            <a:tailEnd/>
          </a:ln>
        </xdr:spPr>
      </xdr:sp>
    </xdr:grpSp>
    <xdr:clientData fPrintsWithSheet="0"/>
  </xdr:twoCellAnchor>
  <xdr:twoCellAnchor>
    <xdr:from>
      <xdr:col>2</xdr:col>
      <xdr:colOff>3009900</xdr:colOff>
      <xdr:row>42</xdr:row>
      <xdr:rowOff>9525</xdr:rowOff>
    </xdr:from>
    <xdr:to>
      <xdr:col>2</xdr:col>
      <xdr:colOff>3390900</xdr:colOff>
      <xdr:row>42</xdr:row>
      <xdr:rowOff>219075</xdr:rowOff>
    </xdr:to>
    <xdr:grpSp>
      <xdr:nvGrpSpPr>
        <xdr:cNvPr id="43015" name="Group 7">
          <a:hlinkClick xmlns:r="http://schemas.openxmlformats.org/officeDocument/2006/relationships" r:id="rId1"/>
          <a:extLst>
            <a:ext uri="{FF2B5EF4-FFF2-40B4-BE49-F238E27FC236}">
              <a16:creationId xmlns:a16="http://schemas.microsoft.com/office/drawing/2014/main" id="{00000000-0008-0000-0300-000007A80000}"/>
            </a:ext>
          </a:extLst>
        </xdr:cNvPr>
        <xdr:cNvGrpSpPr>
          <a:grpSpLocks/>
        </xdr:cNvGrpSpPr>
      </xdr:nvGrpSpPr>
      <xdr:grpSpPr bwMode="auto">
        <a:xfrm>
          <a:off x="3674782" y="10266643"/>
          <a:ext cx="381000" cy="209550"/>
          <a:chOff x="304" y="164"/>
          <a:chExt cx="40" cy="22"/>
        </a:xfrm>
      </xdr:grpSpPr>
      <xdr:sp macro="" textlink="">
        <xdr:nvSpPr>
          <xdr:cNvPr id="43016" name="AutoShape 8">
            <a:extLst>
              <a:ext uri="{FF2B5EF4-FFF2-40B4-BE49-F238E27FC236}">
                <a16:creationId xmlns:a16="http://schemas.microsoft.com/office/drawing/2014/main" id="{00000000-0008-0000-0300-000008A80000}"/>
              </a:ext>
            </a:extLst>
          </xdr:cNvPr>
          <xdr:cNvSpPr>
            <a:spLocks noChangeArrowheads="1"/>
          </xdr:cNvSpPr>
        </xdr:nvSpPr>
        <xdr:spPr bwMode="auto">
          <a:xfrm>
            <a:off x="304" y="164"/>
            <a:ext cx="40" cy="22"/>
          </a:xfrm>
          <a:prstGeom prst="roundRect">
            <a:avLst>
              <a:gd name="adj" fmla="val 16667"/>
            </a:avLst>
          </a:prstGeom>
          <a:solidFill>
            <a:srgbClr val="C0C0C0"/>
          </a:solidFill>
          <a:ln w="3175">
            <a:solidFill>
              <a:srgbClr val="808080"/>
            </a:solidFill>
            <a:round/>
            <a:headEnd/>
            <a:tailEnd/>
          </a:ln>
        </xdr:spPr>
      </xdr:sp>
      <xdr:sp macro="" textlink="">
        <xdr:nvSpPr>
          <xdr:cNvPr id="43017" name="AutoShape 9">
            <a:extLst>
              <a:ext uri="{FF2B5EF4-FFF2-40B4-BE49-F238E27FC236}">
                <a16:creationId xmlns:a16="http://schemas.microsoft.com/office/drawing/2014/main" id="{00000000-0008-0000-0300-000009A80000}"/>
              </a:ext>
            </a:extLst>
          </xdr:cNvPr>
          <xdr:cNvSpPr>
            <a:spLocks noChangeArrowheads="1"/>
          </xdr:cNvSpPr>
        </xdr:nvSpPr>
        <xdr:spPr bwMode="auto">
          <a:xfrm rot="16200000">
            <a:off x="315" y="169"/>
            <a:ext cx="14" cy="12"/>
          </a:xfrm>
          <a:prstGeom prst="triangle">
            <a:avLst>
              <a:gd name="adj" fmla="val 50000"/>
            </a:avLst>
          </a:prstGeom>
          <a:solidFill>
            <a:srgbClr val="000000"/>
          </a:solidFill>
          <a:ln w="9525">
            <a:solidFill>
              <a:srgbClr val="000000"/>
            </a:solidFill>
            <a:miter lim="800000"/>
            <a:headEnd/>
            <a:tailEnd/>
          </a:ln>
        </xdr:spPr>
      </xdr:sp>
    </xdr:grpSp>
    <xdr:clientData fPrintsWithSheet="0"/>
  </xdr:twoCellAnchor>
  <xdr:twoCellAnchor>
    <xdr:from>
      <xdr:col>2</xdr:col>
      <xdr:colOff>3009900</xdr:colOff>
      <xdr:row>48</xdr:row>
      <xdr:rowOff>9525</xdr:rowOff>
    </xdr:from>
    <xdr:to>
      <xdr:col>2</xdr:col>
      <xdr:colOff>3390900</xdr:colOff>
      <xdr:row>48</xdr:row>
      <xdr:rowOff>219075</xdr:rowOff>
    </xdr:to>
    <xdr:grpSp>
      <xdr:nvGrpSpPr>
        <xdr:cNvPr id="43018" name="Group 10">
          <a:hlinkClick xmlns:r="http://schemas.openxmlformats.org/officeDocument/2006/relationships" r:id="rId1"/>
          <a:extLst>
            <a:ext uri="{FF2B5EF4-FFF2-40B4-BE49-F238E27FC236}">
              <a16:creationId xmlns:a16="http://schemas.microsoft.com/office/drawing/2014/main" id="{00000000-0008-0000-0300-00000AA80000}"/>
            </a:ext>
          </a:extLst>
        </xdr:cNvPr>
        <xdr:cNvGrpSpPr>
          <a:grpSpLocks/>
        </xdr:cNvGrpSpPr>
      </xdr:nvGrpSpPr>
      <xdr:grpSpPr bwMode="auto">
        <a:xfrm>
          <a:off x="3674782" y="11521701"/>
          <a:ext cx="381000" cy="209550"/>
          <a:chOff x="304" y="164"/>
          <a:chExt cx="40" cy="22"/>
        </a:xfrm>
      </xdr:grpSpPr>
      <xdr:sp macro="" textlink="">
        <xdr:nvSpPr>
          <xdr:cNvPr id="43019" name="AutoShape 11">
            <a:extLst>
              <a:ext uri="{FF2B5EF4-FFF2-40B4-BE49-F238E27FC236}">
                <a16:creationId xmlns:a16="http://schemas.microsoft.com/office/drawing/2014/main" id="{00000000-0008-0000-0300-00000BA80000}"/>
              </a:ext>
            </a:extLst>
          </xdr:cNvPr>
          <xdr:cNvSpPr>
            <a:spLocks noChangeArrowheads="1"/>
          </xdr:cNvSpPr>
        </xdr:nvSpPr>
        <xdr:spPr bwMode="auto">
          <a:xfrm>
            <a:off x="304" y="164"/>
            <a:ext cx="40" cy="22"/>
          </a:xfrm>
          <a:prstGeom prst="roundRect">
            <a:avLst>
              <a:gd name="adj" fmla="val 16667"/>
            </a:avLst>
          </a:prstGeom>
          <a:solidFill>
            <a:srgbClr val="C0C0C0"/>
          </a:solidFill>
          <a:ln w="3175">
            <a:solidFill>
              <a:srgbClr val="808080"/>
            </a:solidFill>
            <a:round/>
            <a:headEnd/>
            <a:tailEnd/>
          </a:ln>
        </xdr:spPr>
      </xdr:sp>
      <xdr:sp macro="" textlink="">
        <xdr:nvSpPr>
          <xdr:cNvPr id="43020" name="AutoShape 12">
            <a:extLst>
              <a:ext uri="{FF2B5EF4-FFF2-40B4-BE49-F238E27FC236}">
                <a16:creationId xmlns:a16="http://schemas.microsoft.com/office/drawing/2014/main" id="{00000000-0008-0000-0300-00000CA80000}"/>
              </a:ext>
            </a:extLst>
          </xdr:cNvPr>
          <xdr:cNvSpPr>
            <a:spLocks noChangeArrowheads="1"/>
          </xdr:cNvSpPr>
        </xdr:nvSpPr>
        <xdr:spPr bwMode="auto">
          <a:xfrm rot="16200000">
            <a:off x="315" y="169"/>
            <a:ext cx="14" cy="12"/>
          </a:xfrm>
          <a:prstGeom prst="triangle">
            <a:avLst>
              <a:gd name="adj" fmla="val 50000"/>
            </a:avLst>
          </a:prstGeom>
          <a:solidFill>
            <a:srgbClr val="000000"/>
          </a:solidFill>
          <a:ln w="9525">
            <a:solidFill>
              <a:srgbClr val="000000"/>
            </a:solidFill>
            <a:miter lim="800000"/>
            <a:headEnd/>
            <a:tailEnd/>
          </a:ln>
        </xdr:spPr>
      </xdr:sp>
    </xdr:grpSp>
    <xdr:clientData fPrintsWithSheet="0"/>
  </xdr:twoCellAnchor>
  <xdr:twoCellAnchor>
    <xdr:from>
      <xdr:col>2</xdr:col>
      <xdr:colOff>3009900</xdr:colOff>
      <xdr:row>58</xdr:row>
      <xdr:rowOff>9525</xdr:rowOff>
    </xdr:from>
    <xdr:to>
      <xdr:col>2</xdr:col>
      <xdr:colOff>3390900</xdr:colOff>
      <xdr:row>58</xdr:row>
      <xdr:rowOff>219075</xdr:rowOff>
    </xdr:to>
    <xdr:grpSp>
      <xdr:nvGrpSpPr>
        <xdr:cNvPr id="43030" name="Group 22">
          <a:hlinkClick xmlns:r="http://schemas.openxmlformats.org/officeDocument/2006/relationships" r:id="rId1"/>
          <a:extLst>
            <a:ext uri="{FF2B5EF4-FFF2-40B4-BE49-F238E27FC236}">
              <a16:creationId xmlns:a16="http://schemas.microsoft.com/office/drawing/2014/main" id="{00000000-0008-0000-0300-000016A80000}"/>
            </a:ext>
          </a:extLst>
        </xdr:cNvPr>
        <xdr:cNvGrpSpPr>
          <a:grpSpLocks/>
        </xdr:cNvGrpSpPr>
      </xdr:nvGrpSpPr>
      <xdr:grpSpPr bwMode="auto">
        <a:xfrm>
          <a:off x="3674782" y="13979525"/>
          <a:ext cx="381000" cy="209550"/>
          <a:chOff x="304" y="164"/>
          <a:chExt cx="40" cy="22"/>
        </a:xfrm>
      </xdr:grpSpPr>
      <xdr:sp macro="" textlink="">
        <xdr:nvSpPr>
          <xdr:cNvPr id="43031" name="AutoShape 23">
            <a:extLst>
              <a:ext uri="{FF2B5EF4-FFF2-40B4-BE49-F238E27FC236}">
                <a16:creationId xmlns:a16="http://schemas.microsoft.com/office/drawing/2014/main" id="{00000000-0008-0000-0300-000017A80000}"/>
              </a:ext>
            </a:extLst>
          </xdr:cNvPr>
          <xdr:cNvSpPr>
            <a:spLocks noChangeArrowheads="1"/>
          </xdr:cNvSpPr>
        </xdr:nvSpPr>
        <xdr:spPr bwMode="auto">
          <a:xfrm>
            <a:off x="304" y="164"/>
            <a:ext cx="40" cy="22"/>
          </a:xfrm>
          <a:prstGeom prst="roundRect">
            <a:avLst>
              <a:gd name="adj" fmla="val 16667"/>
            </a:avLst>
          </a:prstGeom>
          <a:solidFill>
            <a:srgbClr val="C0C0C0"/>
          </a:solidFill>
          <a:ln w="3175">
            <a:solidFill>
              <a:srgbClr val="808080"/>
            </a:solidFill>
            <a:round/>
            <a:headEnd/>
            <a:tailEnd/>
          </a:ln>
        </xdr:spPr>
      </xdr:sp>
      <xdr:sp macro="" textlink="">
        <xdr:nvSpPr>
          <xdr:cNvPr id="43032" name="AutoShape 24">
            <a:extLst>
              <a:ext uri="{FF2B5EF4-FFF2-40B4-BE49-F238E27FC236}">
                <a16:creationId xmlns:a16="http://schemas.microsoft.com/office/drawing/2014/main" id="{00000000-0008-0000-0300-000018A80000}"/>
              </a:ext>
            </a:extLst>
          </xdr:cNvPr>
          <xdr:cNvSpPr>
            <a:spLocks noChangeArrowheads="1"/>
          </xdr:cNvSpPr>
        </xdr:nvSpPr>
        <xdr:spPr bwMode="auto">
          <a:xfrm rot="16200000">
            <a:off x="315" y="169"/>
            <a:ext cx="14" cy="12"/>
          </a:xfrm>
          <a:prstGeom prst="triangle">
            <a:avLst>
              <a:gd name="adj" fmla="val 50000"/>
            </a:avLst>
          </a:prstGeom>
          <a:solidFill>
            <a:srgbClr val="000000"/>
          </a:solidFill>
          <a:ln w="9525">
            <a:solidFill>
              <a:srgbClr val="000000"/>
            </a:solidFill>
            <a:miter lim="800000"/>
            <a:headEnd/>
            <a:tailEnd/>
          </a:ln>
        </xdr:spPr>
      </xdr:sp>
    </xdr:grpSp>
    <xdr:clientData fPrintsWithSheet="0"/>
  </xdr:twoCellAnchor>
  <xdr:twoCellAnchor>
    <xdr:from>
      <xdr:col>2</xdr:col>
      <xdr:colOff>3009900</xdr:colOff>
      <xdr:row>67</xdr:row>
      <xdr:rowOff>9525</xdr:rowOff>
    </xdr:from>
    <xdr:to>
      <xdr:col>2</xdr:col>
      <xdr:colOff>3390900</xdr:colOff>
      <xdr:row>67</xdr:row>
      <xdr:rowOff>219075</xdr:rowOff>
    </xdr:to>
    <xdr:grpSp>
      <xdr:nvGrpSpPr>
        <xdr:cNvPr id="43033" name="Group 25">
          <a:hlinkClick xmlns:r="http://schemas.openxmlformats.org/officeDocument/2006/relationships" r:id="rId1"/>
          <a:extLst>
            <a:ext uri="{FF2B5EF4-FFF2-40B4-BE49-F238E27FC236}">
              <a16:creationId xmlns:a16="http://schemas.microsoft.com/office/drawing/2014/main" id="{00000000-0008-0000-0300-000019A80000}"/>
            </a:ext>
          </a:extLst>
        </xdr:cNvPr>
        <xdr:cNvGrpSpPr>
          <a:grpSpLocks/>
        </xdr:cNvGrpSpPr>
      </xdr:nvGrpSpPr>
      <xdr:grpSpPr bwMode="auto">
        <a:xfrm>
          <a:off x="3674782" y="15929349"/>
          <a:ext cx="381000" cy="209550"/>
          <a:chOff x="304" y="164"/>
          <a:chExt cx="40" cy="22"/>
        </a:xfrm>
      </xdr:grpSpPr>
      <xdr:sp macro="" textlink="">
        <xdr:nvSpPr>
          <xdr:cNvPr id="43034" name="AutoShape 26">
            <a:extLst>
              <a:ext uri="{FF2B5EF4-FFF2-40B4-BE49-F238E27FC236}">
                <a16:creationId xmlns:a16="http://schemas.microsoft.com/office/drawing/2014/main" id="{00000000-0008-0000-0300-00001AA80000}"/>
              </a:ext>
            </a:extLst>
          </xdr:cNvPr>
          <xdr:cNvSpPr>
            <a:spLocks noChangeArrowheads="1"/>
          </xdr:cNvSpPr>
        </xdr:nvSpPr>
        <xdr:spPr bwMode="auto">
          <a:xfrm>
            <a:off x="304" y="164"/>
            <a:ext cx="40" cy="22"/>
          </a:xfrm>
          <a:prstGeom prst="roundRect">
            <a:avLst>
              <a:gd name="adj" fmla="val 16667"/>
            </a:avLst>
          </a:prstGeom>
          <a:solidFill>
            <a:srgbClr val="C0C0C0"/>
          </a:solidFill>
          <a:ln w="3175">
            <a:solidFill>
              <a:srgbClr val="808080"/>
            </a:solidFill>
            <a:round/>
            <a:headEnd/>
            <a:tailEnd/>
          </a:ln>
        </xdr:spPr>
      </xdr:sp>
      <xdr:sp macro="" textlink="">
        <xdr:nvSpPr>
          <xdr:cNvPr id="43035" name="AutoShape 27">
            <a:extLst>
              <a:ext uri="{FF2B5EF4-FFF2-40B4-BE49-F238E27FC236}">
                <a16:creationId xmlns:a16="http://schemas.microsoft.com/office/drawing/2014/main" id="{00000000-0008-0000-0300-00001BA80000}"/>
              </a:ext>
            </a:extLst>
          </xdr:cNvPr>
          <xdr:cNvSpPr>
            <a:spLocks noChangeArrowheads="1"/>
          </xdr:cNvSpPr>
        </xdr:nvSpPr>
        <xdr:spPr bwMode="auto">
          <a:xfrm rot="16200000">
            <a:off x="315" y="169"/>
            <a:ext cx="14" cy="12"/>
          </a:xfrm>
          <a:prstGeom prst="triangle">
            <a:avLst>
              <a:gd name="adj" fmla="val 50000"/>
            </a:avLst>
          </a:prstGeom>
          <a:solidFill>
            <a:srgbClr val="000000"/>
          </a:solidFill>
          <a:ln w="9525">
            <a:solidFill>
              <a:srgbClr val="000000"/>
            </a:solidFill>
            <a:miter lim="800000"/>
            <a:headEnd/>
            <a:tailEnd/>
          </a:ln>
        </xdr:spPr>
      </xdr:sp>
    </xdr:grpSp>
    <xdr:clientData fPrintsWithSheet="0"/>
  </xdr:twoCellAnchor>
  <xdr:twoCellAnchor>
    <xdr:from>
      <xdr:col>2</xdr:col>
      <xdr:colOff>3009900</xdr:colOff>
      <xdr:row>74</xdr:row>
      <xdr:rowOff>9525</xdr:rowOff>
    </xdr:from>
    <xdr:to>
      <xdr:col>2</xdr:col>
      <xdr:colOff>3390900</xdr:colOff>
      <xdr:row>74</xdr:row>
      <xdr:rowOff>219075</xdr:rowOff>
    </xdr:to>
    <xdr:grpSp>
      <xdr:nvGrpSpPr>
        <xdr:cNvPr id="43036" name="Group 28">
          <a:hlinkClick xmlns:r="http://schemas.openxmlformats.org/officeDocument/2006/relationships" r:id="rId1"/>
          <a:extLst>
            <a:ext uri="{FF2B5EF4-FFF2-40B4-BE49-F238E27FC236}">
              <a16:creationId xmlns:a16="http://schemas.microsoft.com/office/drawing/2014/main" id="{00000000-0008-0000-0300-00001CA80000}"/>
            </a:ext>
          </a:extLst>
        </xdr:cNvPr>
        <xdr:cNvGrpSpPr>
          <a:grpSpLocks/>
        </xdr:cNvGrpSpPr>
      </xdr:nvGrpSpPr>
      <xdr:grpSpPr bwMode="auto">
        <a:xfrm>
          <a:off x="3674782" y="17707349"/>
          <a:ext cx="381000" cy="209550"/>
          <a:chOff x="304" y="164"/>
          <a:chExt cx="40" cy="22"/>
        </a:xfrm>
      </xdr:grpSpPr>
      <xdr:sp macro="" textlink="">
        <xdr:nvSpPr>
          <xdr:cNvPr id="43037" name="AutoShape 29">
            <a:extLst>
              <a:ext uri="{FF2B5EF4-FFF2-40B4-BE49-F238E27FC236}">
                <a16:creationId xmlns:a16="http://schemas.microsoft.com/office/drawing/2014/main" id="{00000000-0008-0000-0300-00001DA80000}"/>
              </a:ext>
            </a:extLst>
          </xdr:cNvPr>
          <xdr:cNvSpPr>
            <a:spLocks noChangeArrowheads="1"/>
          </xdr:cNvSpPr>
        </xdr:nvSpPr>
        <xdr:spPr bwMode="auto">
          <a:xfrm>
            <a:off x="304" y="164"/>
            <a:ext cx="40" cy="22"/>
          </a:xfrm>
          <a:prstGeom prst="roundRect">
            <a:avLst>
              <a:gd name="adj" fmla="val 16667"/>
            </a:avLst>
          </a:prstGeom>
          <a:solidFill>
            <a:srgbClr val="C0C0C0"/>
          </a:solidFill>
          <a:ln w="3175">
            <a:solidFill>
              <a:srgbClr val="808080"/>
            </a:solidFill>
            <a:round/>
            <a:headEnd/>
            <a:tailEnd/>
          </a:ln>
        </xdr:spPr>
      </xdr:sp>
      <xdr:sp macro="" textlink="">
        <xdr:nvSpPr>
          <xdr:cNvPr id="43038" name="AutoShape 30">
            <a:extLst>
              <a:ext uri="{FF2B5EF4-FFF2-40B4-BE49-F238E27FC236}">
                <a16:creationId xmlns:a16="http://schemas.microsoft.com/office/drawing/2014/main" id="{00000000-0008-0000-0300-00001EA80000}"/>
              </a:ext>
            </a:extLst>
          </xdr:cNvPr>
          <xdr:cNvSpPr>
            <a:spLocks noChangeArrowheads="1"/>
          </xdr:cNvSpPr>
        </xdr:nvSpPr>
        <xdr:spPr bwMode="auto">
          <a:xfrm rot="16200000">
            <a:off x="315" y="169"/>
            <a:ext cx="14" cy="12"/>
          </a:xfrm>
          <a:prstGeom prst="triangle">
            <a:avLst>
              <a:gd name="adj" fmla="val 50000"/>
            </a:avLst>
          </a:prstGeom>
          <a:solidFill>
            <a:srgbClr val="000000"/>
          </a:solidFill>
          <a:ln w="9525">
            <a:solidFill>
              <a:srgbClr val="000000"/>
            </a:solidFill>
            <a:miter lim="800000"/>
            <a:headEnd/>
            <a:tailEnd/>
          </a:ln>
        </xdr:spPr>
      </xdr:sp>
    </xdr:grp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2</xdr:col>
      <xdr:colOff>2990850</xdr:colOff>
      <xdr:row>43</xdr:row>
      <xdr:rowOff>9525</xdr:rowOff>
    </xdr:from>
    <xdr:to>
      <xdr:col>2</xdr:col>
      <xdr:colOff>3371850</xdr:colOff>
      <xdr:row>43</xdr:row>
      <xdr:rowOff>219075</xdr:rowOff>
    </xdr:to>
    <xdr:grpSp>
      <xdr:nvGrpSpPr>
        <xdr:cNvPr id="45060" name="Group 4">
          <a:hlinkClick xmlns:r="http://schemas.openxmlformats.org/officeDocument/2006/relationships" r:id="rId1"/>
          <a:extLst>
            <a:ext uri="{FF2B5EF4-FFF2-40B4-BE49-F238E27FC236}">
              <a16:creationId xmlns:a16="http://schemas.microsoft.com/office/drawing/2014/main" id="{00000000-0008-0000-0400-000004B00000}"/>
            </a:ext>
          </a:extLst>
        </xdr:cNvPr>
        <xdr:cNvGrpSpPr>
          <a:grpSpLocks/>
        </xdr:cNvGrpSpPr>
      </xdr:nvGrpSpPr>
      <xdr:grpSpPr bwMode="auto">
        <a:xfrm>
          <a:off x="3655732" y="10774643"/>
          <a:ext cx="381000" cy="209550"/>
          <a:chOff x="304" y="164"/>
          <a:chExt cx="40" cy="22"/>
        </a:xfrm>
      </xdr:grpSpPr>
      <xdr:sp macro="" textlink="">
        <xdr:nvSpPr>
          <xdr:cNvPr id="45061" name="AutoShape 5">
            <a:extLst>
              <a:ext uri="{FF2B5EF4-FFF2-40B4-BE49-F238E27FC236}">
                <a16:creationId xmlns:a16="http://schemas.microsoft.com/office/drawing/2014/main" id="{00000000-0008-0000-0400-000005B00000}"/>
              </a:ext>
            </a:extLst>
          </xdr:cNvPr>
          <xdr:cNvSpPr>
            <a:spLocks noChangeArrowheads="1"/>
          </xdr:cNvSpPr>
        </xdr:nvSpPr>
        <xdr:spPr bwMode="auto">
          <a:xfrm>
            <a:off x="304" y="164"/>
            <a:ext cx="40" cy="22"/>
          </a:xfrm>
          <a:prstGeom prst="roundRect">
            <a:avLst>
              <a:gd name="adj" fmla="val 16667"/>
            </a:avLst>
          </a:prstGeom>
          <a:solidFill>
            <a:srgbClr val="C0C0C0"/>
          </a:solidFill>
          <a:ln w="3175">
            <a:solidFill>
              <a:srgbClr val="808080"/>
            </a:solidFill>
            <a:round/>
            <a:headEnd/>
            <a:tailEnd/>
          </a:ln>
        </xdr:spPr>
      </xdr:sp>
      <xdr:sp macro="" textlink="">
        <xdr:nvSpPr>
          <xdr:cNvPr id="45062" name="AutoShape 6">
            <a:extLst>
              <a:ext uri="{FF2B5EF4-FFF2-40B4-BE49-F238E27FC236}">
                <a16:creationId xmlns:a16="http://schemas.microsoft.com/office/drawing/2014/main" id="{00000000-0008-0000-0400-000006B00000}"/>
              </a:ext>
            </a:extLst>
          </xdr:cNvPr>
          <xdr:cNvSpPr>
            <a:spLocks noChangeArrowheads="1"/>
          </xdr:cNvSpPr>
        </xdr:nvSpPr>
        <xdr:spPr bwMode="auto">
          <a:xfrm rot="16200000">
            <a:off x="315" y="169"/>
            <a:ext cx="14" cy="12"/>
          </a:xfrm>
          <a:prstGeom prst="triangle">
            <a:avLst>
              <a:gd name="adj" fmla="val 50000"/>
            </a:avLst>
          </a:prstGeom>
          <a:solidFill>
            <a:srgbClr val="000000"/>
          </a:solidFill>
          <a:ln w="9525">
            <a:solidFill>
              <a:srgbClr val="000000"/>
            </a:solidFill>
            <a:miter lim="800000"/>
            <a:headEnd/>
            <a:tailEnd/>
          </a:ln>
        </xdr:spPr>
      </xdr:sp>
    </xdr:grpSp>
    <xdr:clientData fPrintsWithSheet="0"/>
  </xdr:twoCellAnchor>
  <xdr:twoCellAnchor>
    <xdr:from>
      <xdr:col>2</xdr:col>
      <xdr:colOff>3000375</xdr:colOff>
      <xdr:row>53</xdr:row>
      <xdr:rowOff>9525</xdr:rowOff>
    </xdr:from>
    <xdr:to>
      <xdr:col>2</xdr:col>
      <xdr:colOff>3381375</xdr:colOff>
      <xdr:row>53</xdr:row>
      <xdr:rowOff>219075</xdr:rowOff>
    </xdr:to>
    <xdr:grpSp>
      <xdr:nvGrpSpPr>
        <xdr:cNvPr id="45072" name="Group 16">
          <a:hlinkClick xmlns:r="http://schemas.openxmlformats.org/officeDocument/2006/relationships" r:id="rId2"/>
          <a:extLst>
            <a:ext uri="{FF2B5EF4-FFF2-40B4-BE49-F238E27FC236}">
              <a16:creationId xmlns:a16="http://schemas.microsoft.com/office/drawing/2014/main" id="{00000000-0008-0000-0400-000010B00000}"/>
            </a:ext>
          </a:extLst>
        </xdr:cNvPr>
        <xdr:cNvGrpSpPr>
          <a:grpSpLocks/>
        </xdr:cNvGrpSpPr>
      </xdr:nvGrpSpPr>
      <xdr:grpSpPr bwMode="auto">
        <a:xfrm>
          <a:off x="3665257" y="13329584"/>
          <a:ext cx="381000" cy="209550"/>
          <a:chOff x="304" y="164"/>
          <a:chExt cx="40" cy="22"/>
        </a:xfrm>
      </xdr:grpSpPr>
      <xdr:sp macro="" textlink="">
        <xdr:nvSpPr>
          <xdr:cNvPr id="45073" name="AutoShape 17">
            <a:extLst>
              <a:ext uri="{FF2B5EF4-FFF2-40B4-BE49-F238E27FC236}">
                <a16:creationId xmlns:a16="http://schemas.microsoft.com/office/drawing/2014/main" id="{00000000-0008-0000-0400-000011B00000}"/>
              </a:ext>
            </a:extLst>
          </xdr:cNvPr>
          <xdr:cNvSpPr>
            <a:spLocks noChangeArrowheads="1"/>
          </xdr:cNvSpPr>
        </xdr:nvSpPr>
        <xdr:spPr bwMode="auto">
          <a:xfrm>
            <a:off x="304" y="164"/>
            <a:ext cx="40" cy="22"/>
          </a:xfrm>
          <a:prstGeom prst="roundRect">
            <a:avLst>
              <a:gd name="adj" fmla="val 16667"/>
            </a:avLst>
          </a:prstGeom>
          <a:solidFill>
            <a:srgbClr val="C0C0C0"/>
          </a:solidFill>
          <a:ln w="3175">
            <a:solidFill>
              <a:srgbClr val="808080"/>
            </a:solidFill>
            <a:round/>
            <a:headEnd/>
            <a:tailEnd/>
          </a:ln>
        </xdr:spPr>
      </xdr:sp>
      <xdr:sp macro="" textlink="">
        <xdr:nvSpPr>
          <xdr:cNvPr id="45074" name="AutoShape 18">
            <a:extLst>
              <a:ext uri="{FF2B5EF4-FFF2-40B4-BE49-F238E27FC236}">
                <a16:creationId xmlns:a16="http://schemas.microsoft.com/office/drawing/2014/main" id="{00000000-0008-0000-0400-000012B00000}"/>
              </a:ext>
            </a:extLst>
          </xdr:cNvPr>
          <xdr:cNvSpPr>
            <a:spLocks noChangeArrowheads="1"/>
          </xdr:cNvSpPr>
        </xdr:nvSpPr>
        <xdr:spPr bwMode="auto">
          <a:xfrm rot="16200000">
            <a:off x="315" y="169"/>
            <a:ext cx="14" cy="12"/>
          </a:xfrm>
          <a:prstGeom prst="triangle">
            <a:avLst>
              <a:gd name="adj" fmla="val 50000"/>
            </a:avLst>
          </a:prstGeom>
          <a:solidFill>
            <a:srgbClr val="000000"/>
          </a:solidFill>
          <a:ln w="9525">
            <a:solidFill>
              <a:srgbClr val="000000"/>
            </a:solidFill>
            <a:miter lim="800000"/>
            <a:headEnd/>
            <a:tailEnd/>
          </a:ln>
        </xdr:spPr>
      </xdr:sp>
    </xdr:grpSp>
    <xdr:clientData fPrintsWithSheet="0"/>
  </xdr:twoCellAnchor>
  <xdr:twoCellAnchor>
    <xdr:from>
      <xdr:col>2</xdr:col>
      <xdr:colOff>3000375</xdr:colOff>
      <xdr:row>67</xdr:row>
      <xdr:rowOff>9525</xdr:rowOff>
    </xdr:from>
    <xdr:to>
      <xdr:col>2</xdr:col>
      <xdr:colOff>3381375</xdr:colOff>
      <xdr:row>67</xdr:row>
      <xdr:rowOff>219075</xdr:rowOff>
    </xdr:to>
    <xdr:grpSp>
      <xdr:nvGrpSpPr>
        <xdr:cNvPr id="45081" name="Group 25">
          <a:hlinkClick xmlns:r="http://schemas.openxmlformats.org/officeDocument/2006/relationships" r:id="rId3"/>
          <a:extLst>
            <a:ext uri="{FF2B5EF4-FFF2-40B4-BE49-F238E27FC236}">
              <a16:creationId xmlns:a16="http://schemas.microsoft.com/office/drawing/2014/main" id="{00000000-0008-0000-0400-000019B00000}"/>
            </a:ext>
          </a:extLst>
        </xdr:cNvPr>
        <xdr:cNvGrpSpPr>
          <a:grpSpLocks/>
        </xdr:cNvGrpSpPr>
      </xdr:nvGrpSpPr>
      <xdr:grpSpPr bwMode="auto">
        <a:xfrm>
          <a:off x="3665257" y="16922937"/>
          <a:ext cx="381000" cy="209550"/>
          <a:chOff x="304" y="164"/>
          <a:chExt cx="40" cy="22"/>
        </a:xfrm>
      </xdr:grpSpPr>
      <xdr:sp macro="" textlink="">
        <xdr:nvSpPr>
          <xdr:cNvPr id="45082" name="AutoShape 26">
            <a:extLst>
              <a:ext uri="{FF2B5EF4-FFF2-40B4-BE49-F238E27FC236}">
                <a16:creationId xmlns:a16="http://schemas.microsoft.com/office/drawing/2014/main" id="{00000000-0008-0000-0400-00001AB00000}"/>
              </a:ext>
            </a:extLst>
          </xdr:cNvPr>
          <xdr:cNvSpPr>
            <a:spLocks noChangeArrowheads="1"/>
          </xdr:cNvSpPr>
        </xdr:nvSpPr>
        <xdr:spPr bwMode="auto">
          <a:xfrm>
            <a:off x="304" y="164"/>
            <a:ext cx="40" cy="22"/>
          </a:xfrm>
          <a:prstGeom prst="roundRect">
            <a:avLst>
              <a:gd name="adj" fmla="val 16667"/>
            </a:avLst>
          </a:prstGeom>
          <a:solidFill>
            <a:srgbClr val="C0C0C0"/>
          </a:solidFill>
          <a:ln w="3175">
            <a:solidFill>
              <a:srgbClr val="808080"/>
            </a:solidFill>
            <a:round/>
            <a:headEnd/>
            <a:tailEnd/>
          </a:ln>
        </xdr:spPr>
      </xdr:sp>
      <xdr:sp macro="" textlink="">
        <xdr:nvSpPr>
          <xdr:cNvPr id="45083" name="AutoShape 27">
            <a:extLst>
              <a:ext uri="{FF2B5EF4-FFF2-40B4-BE49-F238E27FC236}">
                <a16:creationId xmlns:a16="http://schemas.microsoft.com/office/drawing/2014/main" id="{00000000-0008-0000-0400-00001BB00000}"/>
              </a:ext>
            </a:extLst>
          </xdr:cNvPr>
          <xdr:cNvSpPr>
            <a:spLocks noChangeArrowheads="1"/>
          </xdr:cNvSpPr>
        </xdr:nvSpPr>
        <xdr:spPr bwMode="auto">
          <a:xfrm rot="16200000">
            <a:off x="315" y="169"/>
            <a:ext cx="14" cy="12"/>
          </a:xfrm>
          <a:prstGeom prst="triangle">
            <a:avLst>
              <a:gd name="adj" fmla="val 50000"/>
            </a:avLst>
          </a:prstGeom>
          <a:solidFill>
            <a:srgbClr val="000000"/>
          </a:solidFill>
          <a:ln w="9525">
            <a:solidFill>
              <a:srgbClr val="000000"/>
            </a:solidFill>
            <a:miter lim="800000"/>
            <a:headEnd/>
            <a:tailEnd/>
          </a:ln>
        </xdr:spPr>
      </xdr:sp>
    </xdr:grpSp>
    <xdr:clientData fPrintsWithSheet="0"/>
  </xdr:twoCellAnchor>
  <xdr:twoCellAnchor>
    <xdr:from>
      <xdr:col>2</xdr:col>
      <xdr:colOff>3000375</xdr:colOff>
      <xdr:row>10</xdr:row>
      <xdr:rowOff>9525</xdr:rowOff>
    </xdr:from>
    <xdr:to>
      <xdr:col>2</xdr:col>
      <xdr:colOff>3381375</xdr:colOff>
      <xdr:row>10</xdr:row>
      <xdr:rowOff>219075</xdr:rowOff>
    </xdr:to>
    <xdr:grpSp>
      <xdr:nvGrpSpPr>
        <xdr:cNvPr id="45087" name="Group 31">
          <a:hlinkClick xmlns:r="http://schemas.openxmlformats.org/officeDocument/2006/relationships" r:id="rId4"/>
          <a:extLst>
            <a:ext uri="{FF2B5EF4-FFF2-40B4-BE49-F238E27FC236}">
              <a16:creationId xmlns:a16="http://schemas.microsoft.com/office/drawing/2014/main" id="{00000000-0008-0000-0400-00001FB00000}"/>
            </a:ext>
          </a:extLst>
        </xdr:cNvPr>
        <xdr:cNvGrpSpPr>
          <a:grpSpLocks/>
        </xdr:cNvGrpSpPr>
      </xdr:nvGrpSpPr>
      <xdr:grpSpPr bwMode="auto">
        <a:xfrm>
          <a:off x="3665257" y="1182407"/>
          <a:ext cx="381000" cy="209550"/>
          <a:chOff x="304" y="164"/>
          <a:chExt cx="40" cy="22"/>
        </a:xfrm>
      </xdr:grpSpPr>
      <xdr:sp macro="" textlink="">
        <xdr:nvSpPr>
          <xdr:cNvPr id="45088" name="AutoShape 32">
            <a:extLst>
              <a:ext uri="{FF2B5EF4-FFF2-40B4-BE49-F238E27FC236}">
                <a16:creationId xmlns:a16="http://schemas.microsoft.com/office/drawing/2014/main" id="{00000000-0008-0000-0400-000020B00000}"/>
              </a:ext>
            </a:extLst>
          </xdr:cNvPr>
          <xdr:cNvSpPr>
            <a:spLocks noChangeArrowheads="1"/>
          </xdr:cNvSpPr>
        </xdr:nvSpPr>
        <xdr:spPr bwMode="auto">
          <a:xfrm>
            <a:off x="304" y="164"/>
            <a:ext cx="40" cy="22"/>
          </a:xfrm>
          <a:prstGeom prst="roundRect">
            <a:avLst>
              <a:gd name="adj" fmla="val 16667"/>
            </a:avLst>
          </a:prstGeom>
          <a:solidFill>
            <a:srgbClr val="C0C0C0"/>
          </a:solidFill>
          <a:ln w="3175">
            <a:solidFill>
              <a:srgbClr val="808080"/>
            </a:solidFill>
            <a:round/>
            <a:headEnd/>
            <a:tailEnd/>
          </a:ln>
        </xdr:spPr>
      </xdr:sp>
      <xdr:sp macro="" textlink="">
        <xdr:nvSpPr>
          <xdr:cNvPr id="45089" name="AutoShape 33">
            <a:extLst>
              <a:ext uri="{FF2B5EF4-FFF2-40B4-BE49-F238E27FC236}">
                <a16:creationId xmlns:a16="http://schemas.microsoft.com/office/drawing/2014/main" id="{00000000-0008-0000-0400-000021B00000}"/>
              </a:ext>
            </a:extLst>
          </xdr:cNvPr>
          <xdr:cNvSpPr>
            <a:spLocks noChangeArrowheads="1"/>
          </xdr:cNvSpPr>
        </xdr:nvSpPr>
        <xdr:spPr bwMode="auto">
          <a:xfrm rot="16200000">
            <a:off x="315" y="169"/>
            <a:ext cx="14" cy="12"/>
          </a:xfrm>
          <a:prstGeom prst="triangle">
            <a:avLst>
              <a:gd name="adj" fmla="val 50000"/>
            </a:avLst>
          </a:prstGeom>
          <a:solidFill>
            <a:srgbClr val="000000"/>
          </a:solidFill>
          <a:ln w="9525">
            <a:solidFill>
              <a:srgbClr val="000000"/>
            </a:solidFill>
            <a:miter lim="800000"/>
            <a:headEnd/>
            <a:tailEnd/>
          </a:ln>
        </xdr:spPr>
      </xdr:sp>
    </xdr:grpSp>
    <xdr:clientData fPrintsWithSheet="0"/>
  </xdr:twoCellAnchor>
  <xdr:twoCellAnchor>
    <xdr:from>
      <xdr:col>2</xdr:col>
      <xdr:colOff>2990850</xdr:colOff>
      <xdr:row>14</xdr:row>
      <xdr:rowOff>9525</xdr:rowOff>
    </xdr:from>
    <xdr:to>
      <xdr:col>2</xdr:col>
      <xdr:colOff>3371850</xdr:colOff>
      <xdr:row>14</xdr:row>
      <xdr:rowOff>219075</xdr:rowOff>
    </xdr:to>
    <xdr:grpSp>
      <xdr:nvGrpSpPr>
        <xdr:cNvPr id="45090" name="Group 34">
          <a:hlinkClick xmlns:r="http://schemas.openxmlformats.org/officeDocument/2006/relationships" r:id="rId5"/>
          <a:extLst>
            <a:ext uri="{FF2B5EF4-FFF2-40B4-BE49-F238E27FC236}">
              <a16:creationId xmlns:a16="http://schemas.microsoft.com/office/drawing/2014/main" id="{00000000-0008-0000-0400-000022B00000}"/>
            </a:ext>
          </a:extLst>
        </xdr:cNvPr>
        <xdr:cNvGrpSpPr>
          <a:grpSpLocks/>
        </xdr:cNvGrpSpPr>
      </xdr:nvGrpSpPr>
      <xdr:grpSpPr bwMode="auto">
        <a:xfrm>
          <a:off x="3655732" y="2400113"/>
          <a:ext cx="381000" cy="209550"/>
          <a:chOff x="304" y="164"/>
          <a:chExt cx="40" cy="22"/>
        </a:xfrm>
      </xdr:grpSpPr>
      <xdr:sp macro="" textlink="">
        <xdr:nvSpPr>
          <xdr:cNvPr id="45091" name="AutoShape 35">
            <a:extLst>
              <a:ext uri="{FF2B5EF4-FFF2-40B4-BE49-F238E27FC236}">
                <a16:creationId xmlns:a16="http://schemas.microsoft.com/office/drawing/2014/main" id="{00000000-0008-0000-0400-000023B00000}"/>
              </a:ext>
            </a:extLst>
          </xdr:cNvPr>
          <xdr:cNvSpPr>
            <a:spLocks noChangeArrowheads="1"/>
          </xdr:cNvSpPr>
        </xdr:nvSpPr>
        <xdr:spPr bwMode="auto">
          <a:xfrm>
            <a:off x="304" y="164"/>
            <a:ext cx="40" cy="22"/>
          </a:xfrm>
          <a:prstGeom prst="roundRect">
            <a:avLst>
              <a:gd name="adj" fmla="val 16667"/>
            </a:avLst>
          </a:prstGeom>
          <a:solidFill>
            <a:srgbClr val="C0C0C0"/>
          </a:solidFill>
          <a:ln w="3175">
            <a:solidFill>
              <a:srgbClr val="808080"/>
            </a:solidFill>
            <a:round/>
            <a:headEnd/>
            <a:tailEnd/>
          </a:ln>
        </xdr:spPr>
      </xdr:sp>
      <xdr:sp macro="" textlink="">
        <xdr:nvSpPr>
          <xdr:cNvPr id="45092" name="AutoShape 36">
            <a:extLst>
              <a:ext uri="{FF2B5EF4-FFF2-40B4-BE49-F238E27FC236}">
                <a16:creationId xmlns:a16="http://schemas.microsoft.com/office/drawing/2014/main" id="{00000000-0008-0000-0400-000024B00000}"/>
              </a:ext>
            </a:extLst>
          </xdr:cNvPr>
          <xdr:cNvSpPr>
            <a:spLocks noChangeArrowheads="1"/>
          </xdr:cNvSpPr>
        </xdr:nvSpPr>
        <xdr:spPr bwMode="auto">
          <a:xfrm rot="16200000">
            <a:off x="315" y="169"/>
            <a:ext cx="14" cy="12"/>
          </a:xfrm>
          <a:prstGeom prst="triangle">
            <a:avLst>
              <a:gd name="adj" fmla="val 50000"/>
            </a:avLst>
          </a:prstGeom>
          <a:solidFill>
            <a:srgbClr val="000000"/>
          </a:solidFill>
          <a:ln w="9525">
            <a:solidFill>
              <a:srgbClr val="000000"/>
            </a:solidFill>
            <a:miter lim="800000"/>
            <a:headEnd/>
            <a:tailEnd/>
          </a:ln>
        </xdr:spPr>
      </xdr:sp>
    </xdr:grpSp>
    <xdr:clientData fPrintsWithSheet="0"/>
  </xdr:twoCellAnchor>
  <xdr:twoCellAnchor>
    <xdr:from>
      <xdr:col>2</xdr:col>
      <xdr:colOff>3000375</xdr:colOff>
      <xdr:row>31</xdr:row>
      <xdr:rowOff>9525</xdr:rowOff>
    </xdr:from>
    <xdr:to>
      <xdr:col>2</xdr:col>
      <xdr:colOff>3381375</xdr:colOff>
      <xdr:row>31</xdr:row>
      <xdr:rowOff>219075</xdr:rowOff>
    </xdr:to>
    <xdr:grpSp>
      <xdr:nvGrpSpPr>
        <xdr:cNvPr id="45093" name="Group 37">
          <a:hlinkClick xmlns:r="http://schemas.openxmlformats.org/officeDocument/2006/relationships" r:id="rId6"/>
          <a:extLst>
            <a:ext uri="{FF2B5EF4-FFF2-40B4-BE49-F238E27FC236}">
              <a16:creationId xmlns:a16="http://schemas.microsoft.com/office/drawing/2014/main" id="{00000000-0008-0000-0400-000025B00000}"/>
            </a:ext>
          </a:extLst>
        </xdr:cNvPr>
        <xdr:cNvGrpSpPr>
          <a:grpSpLocks/>
        </xdr:cNvGrpSpPr>
      </xdr:nvGrpSpPr>
      <xdr:grpSpPr bwMode="auto">
        <a:xfrm>
          <a:off x="3665257" y="7607113"/>
          <a:ext cx="381000" cy="209550"/>
          <a:chOff x="304" y="164"/>
          <a:chExt cx="40" cy="22"/>
        </a:xfrm>
      </xdr:grpSpPr>
      <xdr:sp macro="" textlink="">
        <xdr:nvSpPr>
          <xdr:cNvPr id="45094" name="AutoShape 38">
            <a:extLst>
              <a:ext uri="{FF2B5EF4-FFF2-40B4-BE49-F238E27FC236}">
                <a16:creationId xmlns:a16="http://schemas.microsoft.com/office/drawing/2014/main" id="{00000000-0008-0000-0400-000026B00000}"/>
              </a:ext>
            </a:extLst>
          </xdr:cNvPr>
          <xdr:cNvSpPr>
            <a:spLocks noChangeArrowheads="1"/>
          </xdr:cNvSpPr>
        </xdr:nvSpPr>
        <xdr:spPr bwMode="auto">
          <a:xfrm>
            <a:off x="304" y="164"/>
            <a:ext cx="40" cy="22"/>
          </a:xfrm>
          <a:prstGeom prst="roundRect">
            <a:avLst>
              <a:gd name="adj" fmla="val 16667"/>
            </a:avLst>
          </a:prstGeom>
          <a:solidFill>
            <a:srgbClr val="C0C0C0"/>
          </a:solidFill>
          <a:ln w="3175">
            <a:solidFill>
              <a:srgbClr val="808080"/>
            </a:solidFill>
            <a:round/>
            <a:headEnd/>
            <a:tailEnd/>
          </a:ln>
        </xdr:spPr>
      </xdr:sp>
      <xdr:sp macro="" textlink="">
        <xdr:nvSpPr>
          <xdr:cNvPr id="45095" name="AutoShape 39">
            <a:extLst>
              <a:ext uri="{FF2B5EF4-FFF2-40B4-BE49-F238E27FC236}">
                <a16:creationId xmlns:a16="http://schemas.microsoft.com/office/drawing/2014/main" id="{00000000-0008-0000-0400-000027B00000}"/>
              </a:ext>
            </a:extLst>
          </xdr:cNvPr>
          <xdr:cNvSpPr>
            <a:spLocks noChangeArrowheads="1"/>
          </xdr:cNvSpPr>
        </xdr:nvSpPr>
        <xdr:spPr bwMode="auto">
          <a:xfrm rot="16200000">
            <a:off x="315" y="169"/>
            <a:ext cx="14" cy="12"/>
          </a:xfrm>
          <a:prstGeom prst="triangle">
            <a:avLst>
              <a:gd name="adj" fmla="val 50000"/>
            </a:avLst>
          </a:prstGeom>
          <a:solidFill>
            <a:srgbClr val="000000"/>
          </a:solidFill>
          <a:ln w="9525">
            <a:solidFill>
              <a:srgbClr val="000000"/>
            </a:solidFill>
            <a:miter lim="800000"/>
            <a:headEnd/>
            <a:tailEnd/>
          </a:ln>
        </xdr:spPr>
      </xdr:sp>
    </xdr:grpSp>
    <xdr:clientData fPrintsWithSheet="0"/>
  </xdr:twoCellAnchor>
  <xdr:twoCellAnchor>
    <xdr:from>
      <xdr:col>2</xdr:col>
      <xdr:colOff>3000375</xdr:colOff>
      <xdr:row>92</xdr:row>
      <xdr:rowOff>9525</xdr:rowOff>
    </xdr:from>
    <xdr:to>
      <xdr:col>2</xdr:col>
      <xdr:colOff>3381375</xdr:colOff>
      <xdr:row>92</xdr:row>
      <xdr:rowOff>219075</xdr:rowOff>
    </xdr:to>
    <xdr:grpSp>
      <xdr:nvGrpSpPr>
        <xdr:cNvPr id="45105" name="Group 49">
          <a:hlinkClick xmlns:r="http://schemas.openxmlformats.org/officeDocument/2006/relationships" r:id="rId7"/>
          <a:extLst>
            <a:ext uri="{FF2B5EF4-FFF2-40B4-BE49-F238E27FC236}">
              <a16:creationId xmlns:a16="http://schemas.microsoft.com/office/drawing/2014/main" id="{00000000-0008-0000-0400-000031B00000}"/>
            </a:ext>
          </a:extLst>
        </xdr:cNvPr>
        <xdr:cNvGrpSpPr>
          <a:grpSpLocks/>
        </xdr:cNvGrpSpPr>
      </xdr:nvGrpSpPr>
      <xdr:grpSpPr bwMode="auto">
        <a:xfrm>
          <a:off x="3665257" y="24849231"/>
          <a:ext cx="381000" cy="209550"/>
          <a:chOff x="304" y="164"/>
          <a:chExt cx="40" cy="22"/>
        </a:xfrm>
      </xdr:grpSpPr>
      <xdr:sp macro="" textlink="">
        <xdr:nvSpPr>
          <xdr:cNvPr id="45106" name="AutoShape 50">
            <a:extLst>
              <a:ext uri="{FF2B5EF4-FFF2-40B4-BE49-F238E27FC236}">
                <a16:creationId xmlns:a16="http://schemas.microsoft.com/office/drawing/2014/main" id="{00000000-0008-0000-0400-000032B00000}"/>
              </a:ext>
            </a:extLst>
          </xdr:cNvPr>
          <xdr:cNvSpPr>
            <a:spLocks noChangeArrowheads="1"/>
          </xdr:cNvSpPr>
        </xdr:nvSpPr>
        <xdr:spPr bwMode="auto">
          <a:xfrm>
            <a:off x="304" y="164"/>
            <a:ext cx="40" cy="22"/>
          </a:xfrm>
          <a:prstGeom prst="roundRect">
            <a:avLst>
              <a:gd name="adj" fmla="val 16667"/>
            </a:avLst>
          </a:prstGeom>
          <a:solidFill>
            <a:srgbClr val="C0C0C0"/>
          </a:solidFill>
          <a:ln w="3175">
            <a:solidFill>
              <a:srgbClr val="808080"/>
            </a:solidFill>
            <a:round/>
            <a:headEnd/>
            <a:tailEnd/>
          </a:ln>
        </xdr:spPr>
      </xdr:sp>
      <xdr:sp macro="" textlink="">
        <xdr:nvSpPr>
          <xdr:cNvPr id="45107" name="AutoShape 51">
            <a:extLst>
              <a:ext uri="{FF2B5EF4-FFF2-40B4-BE49-F238E27FC236}">
                <a16:creationId xmlns:a16="http://schemas.microsoft.com/office/drawing/2014/main" id="{00000000-0008-0000-0400-000033B00000}"/>
              </a:ext>
            </a:extLst>
          </xdr:cNvPr>
          <xdr:cNvSpPr>
            <a:spLocks noChangeArrowheads="1"/>
          </xdr:cNvSpPr>
        </xdr:nvSpPr>
        <xdr:spPr bwMode="auto">
          <a:xfrm rot="16200000">
            <a:off x="315" y="169"/>
            <a:ext cx="14" cy="12"/>
          </a:xfrm>
          <a:prstGeom prst="triangle">
            <a:avLst>
              <a:gd name="adj" fmla="val 50000"/>
            </a:avLst>
          </a:prstGeom>
          <a:solidFill>
            <a:srgbClr val="000000"/>
          </a:solidFill>
          <a:ln w="9525">
            <a:solidFill>
              <a:srgbClr val="000000"/>
            </a:solidFill>
            <a:miter lim="800000"/>
            <a:headEnd/>
            <a:tailEnd/>
          </a:ln>
        </xdr:spPr>
      </xdr:sp>
    </xdr:grpSp>
    <xdr:clientData fPrintsWithSheet="0"/>
  </xdr:twoCellAnchor>
  <xdr:twoCellAnchor>
    <xdr:from>
      <xdr:col>2</xdr:col>
      <xdr:colOff>3000375</xdr:colOff>
      <xdr:row>97</xdr:row>
      <xdr:rowOff>9525</xdr:rowOff>
    </xdr:from>
    <xdr:to>
      <xdr:col>2</xdr:col>
      <xdr:colOff>3381375</xdr:colOff>
      <xdr:row>97</xdr:row>
      <xdr:rowOff>219075</xdr:rowOff>
    </xdr:to>
    <xdr:grpSp>
      <xdr:nvGrpSpPr>
        <xdr:cNvPr id="45108" name="Group 52">
          <a:hlinkClick xmlns:r="http://schemas.openxmlformats.org/officeDocument/2006/relationships" r:id="rId8"/>
          <a:extLst>
            <a:ext uri="{FF2B5EF4-FFF2-40B4-BE49-F238E27FC236}">
              <a16:creationId xmlns:a16="http://schemas.microsoft.com/office/drawing/2014/main" id="{00000000-0008-0000-0400-000034B00000}"/>
            </a:ext>
          </a:extLst>
        </xdr:cNvPr>
        <xdr:cNvGrpSpPr>
          <a:grpSpLocks/>
        </xdr:cNvGrpSpPr>
      </xdr:nvGrpSpPr>
      <xdr:grpSpPr bwMode="auto">
        <a:xfrm>
          <a:off x="3665257" y="26074407"/>
          <a:ext cx="381000" cy="209550"/>
          <a:chOff x="304" y="164"/>
          <a:chExt cx="40" cy="22"/>
        </a:xfrm>
      </xdr:grpSpPr>
      <xdr:sp macro="" textlink="">
        <xdr:nvSpPr>
          <xdr:cNvPr id="45109" name="AutoShape 53">
            <a:extLst>
              <a:ext uri="{FF2B5EF4-FFF2-40B4-BE49-F238E27FC236}">
                <a16:creationId xmlns:a16="http://schemas.microsoft.com/office/drawing/2014/main" id="{00000000-0008-0000-0400-000035B00000}"/>
              </a:ext>
            </a:extLst>
          </xdr:cNvPr>
          <xdr:cNvSpPr>
            <a:spLocks noChangeArrowheads="1"/>
          </xdr:cNvSpPr>
        </xdr:nvSpPr>
        <xdr:spPr bwMode="auto">
          <a:xfrm>
            <a:off x="304" y="164"/>
            <a:ext cx="40" cy="22"/>
          </a:xfrm>
          <a:prstGeom prst="roundRect">
            <a:avLst>
              <a:gd name="adj" fmla="val 16667"/>
            </a:avLst>
          </a:prstGeom>
          <a:solidFill>
            <a:srgbClr val="C0C0C0"/>
          </a:solidFill>
          <a:ln w="3175">
            <a:solidFill>
              <a:srgbClr val="808080"/>
            </a:solidFill>
            <a:round/>
            <a:headEnd/>
            <a:tailEnd/>
          </a:ln>
        </xdr:spPr>
      </xdr:sp>
      <xdr:sp macro="" textlink="">
        <xdr:nvSpPr>
          <xdr:cNvPr id="45110" name="AutoShape 54">
            <a:extLst>
              <a:ext uri="{FF2B5EF4-FFF2-40B4-BE49-F238E27FC236}">
                <a16:creationId xmlns:a16="http://schemas.microsoft.com/office/drawing/2014/main" id="{00000000-0008-0000-0400-000036B00000}"/>
              </a:ext>
            </a:extLst>
          </xdr:cNvPr>
          <xdr:cNvSpPr>
            <a:spLocks noChangeArrowheads="1"/>
          </xdr:cNvSpPr>
        </xdr:nvSpPr>
        <xdr:spPr bwMode="auto">
          <a:xfrm rot="16200000">
            <a:off x="315" y="169"/>
            <a:ext cx="14" cy="12"/>
          </a:xfrm>
          <a:prstGeom prst="triangle">
            <a:avLst>
              <a:gd name="adj" fmla="val 50000"/>
            </a:avLst>
          </a:prstGeom>
          <a:solidFill>
            <a:srgbClr val="000000"/>
          </a:solidFill>
          <a:ln w="9525">
            <a:solidFill>
              <a:srgbClr val="000000"/>
            </a:solidFill>
            <a:miter lim="800000"/>
            <a:headEnd/>
            <a:tailEnd/>
          </a:ln>
        </xdr:spPr>
      </xdr:sp>
    </xdr:grpSp>
    <xdr:clientData fPrintsWithSheet="0"/>
  </xdr:twoCellAnchor>
  <xdr:twoCellAnchor>
    <xdr:from>
      <xdr:col>2</xdr:col>
      <xdr:colOff>3000375</xdr:colOff>
      <xdr:row>103</xdr:row>
      <xdr:rowOff>9525</xdr:rowOff>
    </xdr:from>
    <xdr:to>
      <xdr:col>2</xdr:col>
      <xdr:colOff>3381375</xdr:colOff>
      <xdr:row>103</xdr:row>
      <xdr:rowOff>219075</xdr:rowOff>
    </xdr:to>
    <xdr:grpSp>
      <xdr:nvGrpSpPr>
        <xdr:cNvPr id="45114" name="Group 58">
          <a:hlinkClick xmlns:r="http://schemas.openxmlformats.org/officeDocument/2006/relationships" r:id="rId9"/>
          <a:extLst>
            <a:ext uri="{FF2B5EF4-FFF2-40B4-BE49-F238E27FC236}">
              <a16:creationId xmlns:a16="http://schemas.microsoft.com/office/drawing/2014/main" id="{00000000-0008-0000-0400-00003AB00000}"/>
            </a:ext>
          </a:extLst>
        </xdr:cNvPr>
        <xdr:cNvGrpSpPr>
          <a:grpSpLocks/>
        </xdr:cNvGrpSpPr>
      </xdr:nvGrpSpPr>
      <xdr:grpSpPr bwMode="auto">
        <a:xfrm>
          <a:off x="3665257" y="27374290"/>
          <a:ext cx="381000" cy="209550"/>
          <a:chOff x="304" y="164"/>
          <a:chExt cx="40" cy="22"/>
        </a:xfrm>
      </xdr:grpSpPr>
      <xdr:sp macro="" textlink="">
        <xdr:nvSpPr>
          <xdr:cNvPr id="45115" name="AutoShape 59">
            <a:extLst>
              <a:ext uri="{FF2B5EF4-FFF2-40B4-BE49-F238E27FC236}">
                <a16:creationId xmlns:a16="http://schemas.microsoft.com/office/drawing/2014/main" id="{00000000-0008-0000-0400-00003BB00000}"/>
              </a:ext>
            </a:extLst>
          </xdr:cNvPr>
          <xdr:cNvSpPr>
            <a:spLocks noChangeArrowheads="1"/>
          </xdr:cNvSpPr>
        </xdr:nvSpPr>
        <xdr:spPr bwMode="auto">
          <a:xfrm>
            <a:off x="304" y="164"/>
            <a:ext cx="40" cy="22"/>
          </a:xfrm>
          <a:prstGeom prst="roundRect">
            <a:avLst>
              <a:gd name="adj" fmla="val 16667"/>
            </a:avLst>
          </a:prstGeom>
          <a:solidFill>
            <a:srgbClr val="C0C0C0"/>
          </a:solidFill>
          <a:ln w="3175">
            <a:solidFill>
              <a:srgbClr val="808080"/>
            </a:solidFill>
            <a:round/>
            <a:headEnd/>
            <a:tailEnd/>
          </a:ln>
        </xdr:spPr>
      </xdr:sp>
      <xdr:sp macro="" textlink="">
        <xdr:nvSpPr>
          <xdr:cNvPr id="45116" name="AutoShape 60">
            <a:extLst>
              <a:ext uri="{FF2B5EF4-FFF2-40B4-BE49-F238E27FC236}">
                <a16:creationId xmlns:a16="http://schemas.microsoft.com/office/drawing/2014/main" id="{00000000-0008-0000-0400-00003CB00000}"/>
              </a:ext>
            </a:extLst>
          </xdr:cNvPr>
          <xdr:cNvSpPr>
            <a:spLocks noChangeArrowheads="1"/>
          </xdr:cNvSpPr>
        </xdr:nvSpPr>
        <xdr:spPr bwMode="auto">
          <a:xfrm rot="16200000">
            <a:off x="315" y="169"/>
            <a:ext cx="14" cy="12"/>
          </a:xfrm>
          <a:prstGeom prst="triangle">
            <a:avLst>
              <a:gd name="adj" fmla="val 50000"/>
            </a:avLst>
          </a:prstGeom>
          <a:solidFill>
            <a:srgbClr val="000000"/>
          </a:solidFill>
          <a:ln w="9525">
            <a:solidFill>
              <a:srgbClr val="000000"/>
            </a:solidFill>
            <a:miter lim="800000"/>
            <a:headEnd/>
            <a:tailEnd/>
          </a:ln>
        </xdr:spPr>
      </xdr:sp>
    </xdr:grpSp>
    <xdr:clientData fPrintsWithSheet="0"/>
  </xdr:twoCellAnchor>
  <xdr:twoCellAnchor>
    <xdr:from>
      <xdr:col>2</xdr:col>
      <xdr:colOff>2990850</xdr:colOff>
      <xdr:row>43</xdr:row>
      <xdr:rowOff>9525</xdr:rowOff>
    </xdr:from>
    <xdr:to>
      <xdr:col>2</xdr:col>
      <xdr:colOff>3371850</xdr:colOff>
      <xdr:row>43</xdr:row>
      <xdr:rowOff>219075</xdr:rowOff>
    </xdr:to>
    <xdr:grpSp>
      <xdr:nvGrpSpPr>
        <xdr:cNvPr id="71" name="Group 4">
          <a:hlinkClick xmlns:r="http://schemas.openxmlformats.org/officeDocument/2006/relationships" r:id="rId10"/>
          <a:extLst>
            <a:ext uri="{FF2B5EF4-FFF2-40B4-BE49-F238E27FC236}">
              <a16:creationId xmlns:a16="http://schemas.microsoft.com/office/drawing/2014/main" id="{00000000-0008-0000-0400-000047000000}"/>
            </a:ext>
          </a:extLst>
        </xdr:cNvPr>
        <xdr:cNvGrpSpPr>
          <a:grpSpLocks/>
        </xdr:cNvGrpSpPr>
      </xdr:nvGrpSpPr>
      <xdr:grpSpPr bwMode="auto">
        <a:xfrm>
          <a:off x="3655732" y="10774643"/>
          <a:ext cx="381000" cy="209550"/>
          <a:chOff x="304" y="164"/>
          <a:chExt cx="40" cy="22"/>
        </a:xfrm>
      </xdr:grpSpPr>
      <xdr:sp macro="" textlink="">
        <xdr:nvSpPr>
          <xdr:cNvPr id="72" name="AutoShape 5">
            <a:extLst>
              <a:ext uri="{FF2B5EF4-FFF2-40B4-BE49-F238E27FC236}">
                <a16:creationId xmlns:a16="http://schemas.microsoft.com/office/drawing/2014/main" id="{00000000-0008-0000-0400-000048000000}"/>
              </a:ext>
            </a:extLst>
          </xdr:cNvPr>
          <xdr:cNvSpPr>
            <a:spLocks noChangeArrowheads="1"/>
          </xdr:cNvSpPr>
        </xdr:nvSpPr>
        <xdr:spPr bwMode="auto">
          <a:xfrm>
            <a:off x="304" y="164"/>
            <a:ext cx="40" cy="22"/>
          </a:xfrm>
          <a:prstGeom prst="roundRect">
            <a:avLst>
              <a:gd name="adj" fmla="val 16667"/>
            </a:avLst>
          </a:prstGeom>
          <a:solidFill>
            <a:srgbClr val="C0C0C0"/>
          </a:solidFill>
          <a:ln w="3175">
            <a:solidFill>
              <a:srgbClr val="808080"/>
            </a:solidFill>
            <a:round/>
            <a:headEnd/>
            <a:tailEnd/>
          </a:ln>
        </xdr:spPr>
      </xdr:sp>
      <xdr:sp macro="" textlink="">
        <xdr:nvSpPr>
          <xdr:cNvPr id="73" name="AutoShape 6">
            <a:extLst>
              <a:ext uri="{FF2B5EF4-FFF2-40B4-BE49-F238E27FC236}">
                <a16:creationId xmlns:a16="http://schemas.microsoft.com/office/drawing/2014/main" id="{00000000-0008-0000-0400-000049000000}"/>
              </a:ext>
            </a:extLst>
          </xdr:cNvPr>
          <xdr:cNvSpPr>
            <a:spLocks noChangeArrowheads="1"/>
          </xdr:cNvSpPr>
        </xdr:nvSpPr>
        <xdr:spPr bwMode="auto">
          <a:xfrm rot="16200000">
            <a:off x="315" y="169"/>
            <a:ext cx="14" cy="12"/>
          </a:xfrm>
          <a:prstGeom prst="triangle">
            <a:avLst>
              <a:gd name="adj" fmla="val 50000"/>
            </a:avLst>
          </a:prstGeom>
          <a:solidFill>
            <a:srgbClr val="000000"/>
          </a:solidFill>
          <a:ln w="9525">
            <a:solidFill>
              <a:srgbClr val="000000"/>
            </a:solidFill>
            <a:miter lim="800000"/>
            <a:headEnd/>
            <a:tailEnd/>
          </a:ln>
        </xdr:spPr>
      </xdr:sp>
    </xdr:grpSp>
    <xdr:clientData fPrintsWithSheet="0"/>
  </xdr:twoCellAnchor>
  <xdr:twoCellAnchor>
    <xdr:from>
      <xdr:col>2</xdr:col>
      <xdr:colOff>3000375</xdr:colOff>
      <xdr:row>53</xdr:row>
      <xdr:rowOff>9525</xdr:rowOff>
    </xdr:from>
    <xdr:to>
      <xdr:col>2</xdr:col>
      <xdr:colOff>3381375</xdr:colOff>
      <xdr:row>53</xdr:row>
      <xdr:rowOff>219075</xdr:rowOff>
    </xdr:to>
    <xdr:grpSp>
      <xdr:nvGrpSpPr>
        <xdr:cNvPr id="83" name="Group 16">
          <a:hlinkClick xmlns:r="http://schemas.openxmlformats.org/officeDocument/2006/relationships" r:id="rId10"/>
          <a:extLst>
            <a:ext uri="{FF2B5EF4-FFF2-40B4-BE49-F238E27FC236}">
              <a16:creationId xmlns:a16="http://schemas.microsoft.com/office/drawing/2014/main" id="{00000000-0008-0000-0400-000053000000}"/>
            </a:ext>
          </a:extLst>
        </xdr:cNvPr>
        <xdr:cNvGrpSpPr>
          <a:grpSpLocks/>
        </xdr:cNvGrpSpPr>
      </xdr:nvGrpSpPr>
      <xdr:grpSpPr bwMode="auto">
        <a:xfrm>
          <a:off x="3665257" y="13329584"/>
          <a:ext cx="381000" cy="209550"/>
          <a:chOff x="304" y="164"/>
          <a:chExt cx="40" cy="22"/>
        </a:xfrm>
      </xdr:grpSpPr>
      <xdr:sp macro="" textlink="">
        <xdr:nvSpPr>
          <xdr:cNvPr id="84" name="AutoShape 17">
            <a:extLst>
              <a:ext uri="{FF2B5EF4-FFF2-40B4-BE49-F238E27FC236}">
                <a16:creationId xmlns:a16="http://schemas.microsoft.com/office/drawing/2014/main" id="{00000000-0008-0000-0400-000054000000}"/>
              </a:ext>
            </a:extLst>
          </xdr:cNvPr>
          <xdr:cNvSpPr>
            <a:spLocks noChangeArrowheads="1"/>
          </xdr:cNvSpPr>
        </xdr:nvSpPr>
        <xdr:spPr bwMode="auto">
          <a:xfrm>
            <a:off x="304" y="164"/>
            <a:ext cx="40" cy="22"/>
          </a:xfrm>
          <a:prstGeom prst="roundRect">
            <a:avLst>
              <a:gd name="adj" fmla="val 16667"/>
            </a:avLst>
          </a:prstGeom>
          <a:solidFill>
            <a:srgbClr val="C0C0C0"/>
          </a:solidFill>
          <a:ln w="3175">
            <a:solidFill>
              <a:srgbClr val="808080"/>
            </a:solidFill>
            <a:round/>
            <a:headEnd/>
            <a:tailEnd/>
          </a:ln>
        </xdr:spPr>
      </xdr:sp>
      <xdr:sp macro="" textlink="">
        <xdr:nvSpPr>
          <xdr:cNvPr id="85" name="AutoShape 18">
            <a:extLst>
              <a:ext uri="{FF2B5EF4-FFF2-40B4-BE49-F238E27FC236}">
                <a16:creationId xmlns:a16="http://schemas.microsoft.com/office/drawing/2014/main" id="{00000000-0008-0000-0400-000055000000}"/>
              </a:ext>
            </a:extLst>
          </xdr:cNvPr>
          <xdr:cNvSpPr>
            <a:spLocks noChangeArrowheads="1"/>
          </xdr:cNvSpPr>
        </xdr:nvSpPr>
        <xdr:spPr bwMode="auto">
          <a:xfrm rot="16200000">
            <a:off x="315" y="169"/>
            <a:ext cx="14" cy="12"/>
          </a:xfrm>
          <a:prstGeom prst="triangle">
            <a:avLst>
              <a:gd name="adj" fmla="val 50000"/>
            </a:avLst>
          </a:prstGeom>
          <a:solidFill>
            <a:srgbClr val="000000"/>
          </a:solidFill>
          <a:ln w="9525">
            <a:solidFill>
              <a:srgbClr val="000000"/>
            </a:solidFill>
            <a:miter lim="800000"/>
            <a:headEnd/>
            <a:tailEnd/>
          </a:ln>
        </xdr:spPr>
      </xdr:sp>
    </xdr:grpSp>
    <xdr:clientData fPrintsWithSheet="0"/>
  </xdr:twoCellAnchor>
  <xdr:twoCellAnchor>
    <xdr:from>
      <xdr:col>2</xdr:col>
      <xdr:colOff>3000375</xdr:colOff>
      <xdr:row>67</xdr:row>
      <xdr:rowOff>9525</xdr:rowOff>
    </xdr:from>
    <xdr:to>
      <xdr:col>2</xdr:col>
      <xdr:colOff>3381375</xdr:colOff>
      <xdr:row>67</xdr:row>
      <xdr:rowOff>219075</xdr:rowOff>
    </xdr:to>
    <xdr:grpSp>
      <xdr:nvGrpSpPr>
        <xdr:cNvPr id="92" name="Group 25">
          <a:hlinkClick xmlns:r="http://schemas.openxmlformats.org/officeDocument/2006/relationships" r:id="rId10"/>
          <a:extLst>
            <a:ext uri="{FF2B5EF4-FFF2-40B4-BE49-F238E27FC236}">
              <a16:creationId xmlns:a16="http://schemas.microsoft.com/office/drawing/2014/main" id="{00000000-0008-0000-0400-00005C000000}"/>
            </a:ext>
          </a:extLst>
        </xdr:cNvPr>
        <xdr:cNvGrpSpPr>
          <a:grpSpLocks/>
        </xdr:cNvGrpSpPr>
      </xdr:nvGrpSpPr>
      <xdr:grpSpPr bwMode="auto">
        <a:xfrm>
          <a:off x="3665257" y="16922937"/>
          <a:ext cx="381000" cy="209550"/>
          <a:chOff x="304" y="164"/>
          <a:chExt cx="40" cy="22"/>
        </a:xfrm>
      </xdr:grpSpPr>
      <xdr:sp macro="" textlink="">
        <xdr:nvSpPr>
          <xdr:cNvPr id="93" name="AutoShape 26">
            <a:extLst>
              <a:ext uri="{FF2B5EF4-FFF2-40B4-BE49-F238E27FC236}">
                <a16:creationId xmlns:a16="http://schemas.microsoft.com/office/drawing/2014/main" id="{00000000-0008-0000-0400-00005D000000}"/>
              </a:ext>
            </a:extLst>
          </xdr:cNvPr>
          <xdr:cNvSpPr>
            <a:spLocks noChangeArrowheads="1"/>
          </xdr:cNvSpPr>
        </xdr:nvSpPr>
        <xdr:spPr bwMode="auto">
          <a:xfrm>
            <a:off x="304" y="164"/>
            <a:ext cx="40" cy="22"/>
          </a:xfrm>
          <a:prstGeom prst="roundRect">
            <a:avLst>
              <a:gd name="adj" fmla="val 16667"/>
            </a:avLst>
          </a:prstGeom>
          <a:solidFill>
            <a:srgbClr val="C0C0C0"/>
          </a:solidFill>
          <a:ln w="3175">
            <a:solidFill>
              <a:srgbClr val="808080"/>
            </a:solidFill>
            <a:round/>
            <a:headEnd/>
            <a:tailEnd/>
          </a:ln>
        </xdr:spPr>
      </xdr:sp>
      <xdr:sp macro="" textlink="">
        <xdr:nvSpPr>
          <xdr:cNvPr id="94" name="AutoShape 27">
            <a:extLst>
              <a:ext uri="{FF2B5EF4-FFF2-40B4-BE49-F238E27FC236}">
                <a16:creationId xmlns:a16="http://schemas.microsoft.com/office/drawing/2014/main" id="{00000000-0008-0000-0400-00005E000000}"/>
              </a:ext>
            </a:extLst>
          </xdr:cNvPr>
          <xdr:cNvSpPr>
            <a:spLocks noChangeArrowheads="1"/>
          </xdr:cNvSpPr>
        </xdr:nvSpPr>
        <xdr:spPr bwMode="auto">
          <a:xfrm rot="16200000">
            <a:off x="315" y="169"/>
            <a:ext cx="14" cy="12"/>
          </a:xfrm>
          <a:prstGeom prst="triangle">
            <a:avLst>
              <a:gd name="adj" fmla="val 50000"/>
            </a:avLst>
          </a:prstGeom>
          <a:solidFill>
            <a:srgbClr val="000000"/>
          </a:solidFill>
          <a:ln w="9525">
            <a:solidFill>
              <a:srgbClr val="000000"/>
            </a:solidFill>
            <a:miter lim="800000"/>
            <a:headEnd/>
            <a:tailEnd/>
          </a:ln>
        </xdr:spPr>
      </xdr:sp>
    </xdr:grpSp>
    <xdr:clientData fPrintsWithSheet="0"/>
  </xdr:twoCellAnchor>
  <xdr:twoCellAnchor>
    <xdr:from>
      <xdr:col>2</xdr:col>
      <xdr:colOff>3000375</xdr:colOff>
      <xdr:row>10</xdr:row>
      <xdr:rowOff>9525</xdr:rowOff>
    </xdr:from>
    <xdr:to>
      <xdr:col>2</xdr:col>
      <xdr:colOff>3381375</xdr:colOff>
      <xdr:row>10</xdr:row>
      <xdr:rowOff>219075</xdr:rowOff>
    </xdr:to>
    <xdr:grpSp>
      <xdr:nvGrpSpPr>
        <xdr:cNvPr id="98" name="Group 31">
          <a:hlinkClick xmlns:r="http://schemas.openxmlformats.org/officeDocument/2006/relationships" r:id="rId10"/>
          <a:extLst>
            <a:ext uri="{FF2B5EF4-FFF2-40B4-BE49-F238E27FC236}">
              <a16:creationId xmlns:a16="http://schemas.microsoft.com/office/drawing/2014/main" id="{00000000-0008-0000-0400-000062000000}"/>
            </a:ext>
          </a:extLst>
        </xdr:cNvPr>
        <xdr:cNvGrpSpPr>
          <a:grpSpLocks/>
        </xdr:cNvGrpSpPr>
      </xdr:nvGrpSpPr>
      <xdr:grpSpPr bwMode="auto">
        <a:xfrm>
          <a:off x="3665257" y="1182407"/>
          <a:ext cx="381000" cy="209550"/>
          <a:chOff x="304" y="164"/>
          <a:chExt cx="40" cy="22"/>
        </a:xfrm>
      </xdr:grpSpPr>
      <xdr:sp macro="" textlink="">
        <xdr:nvSpPr>
          <xdr:cNvPr id="99" name="AutoShape 32">
            <a:extLst>
              <a:ext uri="{FF2B5EF4-FFF2-40B4-BE49-F238E27FC236}">
                <a16:creationId xmlns:a16="http://schemas.microsoft.com/office/drawing/2014/main" id="{00000000-0008-0000-0400-000063000000}"/>
              </a:ext>
            </a:extLst>
          </xdr:cNvPr>
          <xdr:cNvSpPr>
            <a:spLocks noChangeArrowheads="1"/>
          </xdr:cNvSpPr>
        </xdr:nvSpPr>
        <xdr:spPr bwMode="auto">
          <a:xfrm>
            <a:off x="304" y="164"/>
            <a:ext cx="40" cy="22"/>
          </a:xfrm>
          <a:prstGeom prst="roundRect">
            <a:avLst>
              <a:gd name="adj" fmla="val 16667"/>
            </a:avLst>
          </a:prstGeom>
          <a:solidFill>
            <a:srgbClr val="C0C0C0"/>
          </a:solidFill>
          <a:ln w="3175">
            <a:solidFill>
              <a:srgbClr val="808080"/>
            </a:solidFill>
            <a:round/>
            <a:headEnd/>
            <a:tailEnd/>
          </a:ln>
        </xdr:spPr>
      </xdr:sp>
      <xdr:sp macro="" textlink="">
        <xdr:nvSpPr>
          <xdr:cNvPr id="100" name="AutoShape 33">
            <a:extLst>
              <a:ext uri="{FF2B5EF4-FFF2-40B4-BE49-F238E27FC236}">
                <a16:creationId xmlns:a16="http://schemas.microsoft.com/office/drawing/2014/main" id="{00000000-0008-0000-0400-000064000000}"/>
              </a:ext>
            </a:extLst>
          </xdr:cNvPr>
          <xdr:cNvSpPr>
            <a:spLocks noChangeArrowheads="1"/>
          </xdr:cNvSpPr>
        </xdr:nvSpPr>
        <xdr:spPr bwMode="auto">
          <a:xfrm rot="16200000">
            <a:off x="315" y="169"/>
            <a:ext cx="14" cy="12"/>
          </a:xfrm>
          <a:prstGeom prst="triangle">
            <a:avLst>
              <a:gd name="adj" fmla="val 50000"/>
            </a:avLst>
          </a:prstGeom>
          <a:solidFill>
            <a:srgbClr val="000000"/>
          </a:solidFill>
          <a:ln w="9525">
            <a:solidFill>
              <a:srgbClr val="000000"/>
            </a:solidFill>
            <a:miter lim="800000"/>
            <a:headEnd/>
            <a:tailEnd/>
          </a:ln>
        </xdr:spPr>
      </xdr:sp>
    </xdr:grpSp>
    <xdr:clientData fPrintsWithSheet="0"/>
  </xdr:twoCellAnchor>
  <xdr:twoCellAnchor>
    <xdr:from>
      <xdr:col>2</xdr:col>
      <xdr:colOff>2990850</xdr:colOff>
      <xdr:row>14</xdr:row>
      <xdr:rowOff>9525</xdr:rowOff>
    </xdr:from>
    <xdr:to>
      <xdr:col>2</xdr:col>
      <xdr:colOff>3371850</xdr:colOff>
      <xdr:row>14</xdr:row>
      <xdr:rowOff>219075</xdr:rowOff>
    </xdr:to>
    <xdr:grpSp>
      <xdr:nvGrpSpPr>
        <xdr:cNvPr id="101" name="Group 34">
          <a:hlinkClick xmlns:r="http://schemas.openxmlformats.org/officeDocument/2006/relationships" r:id="rId10"/>
          <a:extLst>
            <a:ext uri="{FF2B5EF4-FFF2-40B4-BE49-F238E27FC236}">
              <a16:creationId xmlns:a16="http://schemas.microsoft.com/office/drawing/2014/main" id="{00000000-0008-0000-0400-000065000000}"/>
            </a:ext>
          </a:extLst>
        </xdr:cNvPr>
        <xdr:cNvGrpSpPr>
          <a:grpSpLocks/>
        </xdr:cNvGrpSpPr>
      </xdr:nvGrpSpPr>
      <xdr:grpSpPr bwMode="auto">
        <a:xfrm>
          <a:off x="3655732" y="2400113"/>
          <a:ext cx="381000" cy="209550"/>
          <a:chOff x="304" y="164"/>
          <a:chExt cx="40" cy="22"/>
        </a:xfrm>
      </xdr:grpSpPr>
      <xdr:sp macro="" textlink="">
        <xdr:nvSpPr>
          <xdr:cNvPr id="102" name="AutoShape 35">
            <a:extLst>
              <a:ext uri="{FF2B5EF4-FFF2-40B4-BE49-F238E27FC236}">
                <a16:creationId xmlns:a16="http://schemas.microsoft.com/office/drawing/2014/main" id="{00000000-0008-0000-0400-000066000000}"/>
              </a:ext>
            </a:extLst>
          </xdr:cNvPr>
          <xdr:cNvSpPr>
            <a:spLocks noChangeArrowheads="1"/>
          </xdr:cNvSpPr>
        </xdr:nvSpPr>
        <xdr:spPr bwMode="auto">
          <a:xfrm>
            <a:off x="304" y="164"/>
            <a:ext cx="40" cy="22"/>
          </a:xfrm>
          <a:prstGeom prst="roundRect">
            <a:avLst>
              <a:gd name="adj" fmla="val 16667"/>
            </a:avLst>
          </a:prstGeom>
          <a:solidFill>
            <a:srgbClr val="C0C0C0"/>
          </a:solidFill>
          <a:ln w="3175">
            <a:solidFill>
              <a:srgbClr val="808080"/>
            </a:solidFill>
            <a:round/>
            <a:headEnd/>
            <a:tailEnd/>
          </a:ln>
        </xdr:spPr>
      </xdr:sp>
      <xdr:sp macro="" textlink="">
        <xdr:nvSpPr>
          <xdr:cNvPr id="103" name="AutoShape 36">
            <a:extLst>
              <a:ext uri="{FF2B5EF4-FFF2-40B4-BE49-F238E27FC236}">
                <a16:creationId xmlns:a16="http://schemas.microsoft.com/office/drawing/2014/main" id="{00000000-0008-0000-0400-000067000000}"/>
              </a:ext>
            </a:extLst>
          </xdr:cNvPr>
          <xdr:cNvSpPr>
            <a:spLocks noChangeArrowheads="1"/>
          </xdr:cNvSpPr>
        </xdr:nvSpPr>
        <xdr:spPr bwMode="auto">
          <a:xfrm rot="16200000">
            <a:off x="315" y="169"/>
            <a:ext cx="14" cy="12"/>
          </a:xfrm>
          <a:prstGeom prst="triangle">
            <a:avLst>
              <a:gd name="adj" fmla="val 50000"/>
            </a:avLst>
          </a:prstGeom>
          <a:solidFill>
            <a:srgbClr val="000000"/>
          </a:solidFill>
          <a:ln w="9525">
            <a:solidFill>
              <a:srgbClr val="000000"/>
            </a:solidFill>
            <a:miter lim="800000"/>
            <a:headEnd/>
            <a:tailEnd/>
          </a:ln>
        </xdr:spPr>
      </xdr:sp>
    </xdr:grpSp>
    <xdr:clientData fPrintsWithSheet="0"/>
  </xdr:twoCellAnchor>
  <xdr:twoCellAnchor>
    <xdr:from>
      <xdr:col>2</xdr:col>
      <xdr:colOff>3000375</xdr:colOff>
      <xdr:row>31</xdr:row>
      <xdr:rowOff>9525</xdr:rowOff>
    </xdr:from>
    <xdr:to>
      <xdr:col>2</xdr:col>
      <xdr:colOff>3381375</xdr:colOff>
      <xdr:row>31</xdr:row>
      <xdr:rowOff>219075</xdr:rowOff>
    </xdr:to>
    <xdr:grpSp>
      <xdr:nvGrpSpPr>
        <xdr:cNvPr id="104" name="Group 37">
          <a:hlinkClick xmlns:r="http://schemas.openxmlformats.org/officeDocument/2006/relationships" r:id="rId10"/>
          <a:extLst>
            <a:ext uri="{FF2B5EF4-FFF2-40B4-BE49-F238E27FC236}">
              <a16:creationId xmlns:a16="http://schemas.microsoft.com/office/drawing/2014/main" id="{00000000-0008-0000-0400-000068000000}"/>
            </a:ext>
          </a:extLst>
        </xdr:cNvPr>
        <xdr:cNvGrpSpPr>
          <a:grpSpLocks/>
        </xdr:cNvGrpSpPr>
      </xdr:nvGrpSpPr>
      <xdr:grpSpPr bwMode="auto">
        <a:xfrm>
          <a:off x="3665257" y="7607113"/>
          <a:ext cx="381000" cy="209550"/>
          <a:chOff x="304" y="164"/>
          <a:chExt cx="40" cy="22"/>
        </a:xfrm>
      </xdr:grpSpPr>
      <xdr:sp macro="" textlink="">
        <xdr:nvSpPr>
          <xdr:cNvPr id="105" name="AutoShape 38">
            <a:extLst>
              <a:ext uri="{FF2B5EF4-FFF2-40B4-BE49-F238E27FC236}">
                <a16:creationId xmlns:a16="http://schemas.microsoft.com/office/drawing/2014/main" id="{00000000-0008-0000-0400-000069000000}"/>
              </a:ext>
            </a:extLst>
          </xdr:cNvPr>
          <xdr:cNvSpPr>
            <a:spLocks noChangeArrowheads="1"/>
          </xdr:cNvSpPr>
        </xdr:nvSpPr>
        <xdr:spPr bwMode="auto">
          <a:xfrm>
            <a:off x="304" y="164"/>
            <a:ext cx="40" cy="22"/>
          </a:xfrm>
          <a:prstGeom prst="roundRect">
            <a:avLst>
              <a:gd name="adj" fmla="val 16667"/>
            </a:avLst>
          </a:prstGeom>
          <a:solidFill>
            <a:srgbClr val="C0C0C0"/>
          </a:solidFill>
          <a:ln w="3175">
            <a:solidFill>
              <a:srgbClr val="808080"/>
            </a:solidFill>
            <a:round/>
            <a:headEnd/>
            <a:tailEnd/>
          </a:ln>
        </xdr:spPr>
      </xdr:sp>
      <xdr:sp macro="" textlink="">
        <xdr:nvSpPr>
          <xdr:cNvPr id="106" name="AutoShape 39">
            <a:extLst>
              <a:ext uri="{FF2B5EF4-FFF2-40B4-BE49-F238E27FC236}">
                <a16:creationId xmlns:a16="http://schemas.microsoft.com/office/drawing/2014/main" id="{00000000-0008-0000-0400-00006A000000}"/>
              </a:ext>
            </a:extLst>
          </xdr:cNvPr>
          <xdr:cNvSpPr>
            <a:spLocks noChangeArrowheads="1"/>
          </xdr:cNvSpPr>
        </xdr:nvSpPr>
        <xdr:spPr bwMode="auto">
          <a:xfrm rot="16200000">
            <a:off x="315" y="169"/>
            <a:ext cx="14" cy="12"/>
          </a:xfrm>
          <a:prstGeom prst="triangle">
            <a:avLst>
              <a:gd name="adj" fmla="val 50000"/>
            </a:avLst>
          </a:prstGeom>
          <a:solidFill>
            <a:srgbClr val="000000"/>
          </a:solidFill>
          <a:ln w="9525">
            <a:solidFill>
              <a:srgbClr val="000000"/>
            </a:solidFill>
            <a:miter lim="800000"/>
            <a:headEnd/>
            <a:tailEnd/>
          </a:ln>
        </xdr:spPr>
      </xdr:sp>
    </xdr:grpSp>
    <xdr:clientData fPrintsWithSheet="0"/>
  </xdr:twoCellAnchor>
  <xdr:twoCellAnchor>
    <xdr:from>
      <xdr:col>2</xdr:col>
      <xdr:colOff>3000375</xdr:colOff>
      <xdr:row>92</xdr:row>
      <xdr:rowOff>9525</xdr:rowOff>
    </xdr:from>
    <xdr:to>
      <xdr:col>2</xdr:col>
      <xdr:colOff>3381375</xdr:colOff>
      <xdr:row>92</xdr:row>
      <xdr:rowOff>219075</xdr:rowOff>
    </xdr:to>
    <xdr:grpSp>
      <xdr:nvGrpSpPr>
        <xdr:cNvPr id="116" name="Group 49">
          <a:hlinkClick xmlns:r="http://schemas.openxmlformats.org/officeDocument/2006/relationships" r:id="rId10"/>
          <a:extLst>
            <a:ext uri="{FF2B5EF4-FFF2-40B4-BE49-F238E27FC236}">
              <a16:creationId xmlns:a16="http://schemas.microsoft.com/office/drawing/2014/main" id="{00000000-0008-0000-0400-000074000000}"/>
            </a:ext>
          </a:extLst>
        </xdr:cNvPr>
        <xdr:cNvGrpSpPr>
          <a:grpSpLocks/>
        </xdr:cNvGrpSpPr>
      </xdr:nvGrpSpPr>
      <xdr:grpSpPr bwMode="auto">
        <a:xfrm>
          <a:off x="3665257" y="24849231"/>
          <a:ext cx="381000" cy="209550"/>
          <a:chOff x="304" y="164"/>
          <a:chExt cx="40" cy="22"/>
        </a:xfrm>
      </xdr:grpSpPr>
      <xdr:sp macro="" textlink="">
        <xdr:nvSpPr>
          <xdr:cNvPr id="117" name="AutoShape 50">
            <a:extLst>
              <a:ext uri="{FF2B5EF4-FFF2-40B4-BE49-F238E27FC236}">
                <a16:creationId xmlns:a16="http://schemas.microsoft.com/office/drawing/2014/main" id="{00000000-0008-0000-0400-000075000000}"/>
              </a:ext>
            </a:extLst>
          </xdr:cNvPr>
          <xdr:cNvSpPr>
            <a:spLocks noChangeArrowheads="1"/>
          </xdr:cNvSpPr>
        </xdr:nvSpPr>
        <xdr:spPr bwMode="auto">
          <a:xfrm>
            <a:off x="304" y="164"/>
            <a:ext cx="40" cy="22"/>
          </a:xfrm>
          <a:prstGeom prst="roundRect">
            <a:avLst>
              <a:gd name="adj" fmla="val 16667"/>
            </a:avLst>
          </a:prstGeom>
          <a:solidFill>
            <a:srgbClr val="C0C0C0"/>
          </a:solidFill>
          <a:ln w="3175">
            <a:solidFill>
              <a:srgbClr val="808080"/>
            </a:solidFill>
            <a:round/>
            <a:headEnd/>
            <a:tailEnd/>
          </a:ln>
        </xdr:spPr>
      </xdr:sp>
      <xdr:sp macro="" textlink="">
        <xdr:nvSpPr>
          <xdr:cNvPr id="118" name="AutoShape 51">
            <a:extLst>
              <a:ext uri="{FF2B5EF4-FFF2-40B4-BE49-F238E27FC236}">
                <a16:creationId xmlns:a16="http://schemas.microsoft.com/office/drawing/2014/main" id="{00000000-0008-0000-0400-000076000000}"/>
              </a:ext>
            </a:extLst>
          </xdr:cNvPr>
          <xdr:cNvSpPr>
            <a:spLocks noChangeArrowheads="1"/>
          </xdr:cNvSpPr>
        </xdr:nvSpPr>
        <xdr:spPr bwMode="auto">
          <a:xfrm rot="16200000">
            <a:off x="315" y="169"/>
            <a:ext cx="14" cy="12"/>
          </a:xfrm>
          <a:prstGeom prst="triangle">
            <a:avLst>
              <a:gd name="adj" fmla="val 50000"/>
            </a:avLst>
          </a:prstGeom>
          <a:solidFill>
            <a:srgbClr val="000000"/>
          </a:solidFill>
          <a:ln w="9525">
            <a:solidFill>
              <a:srgbClr val="000000"/>
            </a:solidFill>
            <a:miter lim="800000"/>
            <a:headEnd/>
            <a:tailEnd/>
          </a:ln>
        </xdr:spPr>
      </xdr:sp>
    </xdr:grpSp>
    <xdr:clientData fPrintsWithSheet="0"/>
  </xdr:twoCellAnchor>
  <xdr:twoCellAnchor>
    <xdr:from>
      <xdr:col>2</xdr:col>
      <xdr:colOff>3000375</xdr:colOff>
      <xdr:row>97</xdr:row>
      <xdr:rowOff>9525</xdr:rowOff>
    </xdr:from>
    <xdr:to>
      <xdr:col>2</xdr:col>
      <xdr:colOff>3381375</xdr:colOff>
      <xdr:row>97</xdr:row>
      <xdr:rowOff>219075</xdr:rowOff>
    </xdr:to>
    <xdr:grpSp>
      <xdr:nvGrpSpPr>
        <xdr:cNvPr id="119" name="Group 52">
          <a:hlinkClick xmlns:r="http://schemas.openxmlformats.org/officeDocument/2006/relationships" r:id="rId10"/>
          <a:extLst>
            <a:ext uri="{FF2B5EF4-FFF2-40B4-BE49-F238E27FC236}">
              <a16:creationId xmlns:a16="http://schemas.microsoft.com/office/drawing/2014/main" id="{00000000-0008-0000-0400-000077000000}"/>
            </a:ext>
          </a:extLst>
        </xdr:cNvPr>
        <xdr:cNvGrpSpPr>
          <a:grpSpLocks/>
        </xdr:cNvGrpSpPr>
      </xdr:nvGrpSpPr>
      <xdr:grpSpPr bwMode="auto">
        <a:xfrm>
          <a:off x="3665257" y="26074407"/>
          <a:ext cx="381000" cy="209550"/>
          <a:chOff x="304" y="164"/>
          <a:chExt cx="40" cy="22"/>
        </a:xfrm>
      </xdr:grpSpPr>
      <xdr:sp macro="" textlink="">
        <xdr:nvSpPr>
          <xdr:cNvPr id="120" name="AutoShape 53">
            <a:extLst>
              <a:ext uri="{FF2B5EF4-FFF2-40B4-BE49-F238E27FC236}">
                <a16:creationId xmlns:a16="http://schemas.microsoft.com/office/drawing/2014/main" id="{00000000-0008-0000-0400-000078000000}"/>
              </a:ext>
            </a:extLst>
          </xdr:cNvPr>
          <xdr:cNvSpPr>
            <a:spLocks noChangeArrowheads="1"/>
          </xdr:cNvSpPr>
        </xdr:nvSpPr>
        <xdr:spPr bwMode="auto">
          <a:xfrm>
            <a:off x="304" y="164"/>
            <a:ext cx="40" cy="22"/>
          </a:xfrm>
          <a:prstGeom prst="roundRect">
            <a:avLst>
              <a:gd name="adj" fmla="val 16667"/>
            </a:avLst>
          </a:prstGeom>
          <a:solidFill>
            <a:srgbClr val="C0C0C0"/>
          </a:solidFill>
          <a:ln w="3175">
            <a:solidFill>
              <a:srgbClr val="808080"/>
            </a:solidFill>
            <a:round/>
            <a:headEnd/>
            <a:tailEnd/>
          </a:ln>
        </xdr:spPr>
      </xdr:sp>
      <xdr:sp macro="" textlink="">
        <xdr:nvSpPr>
          <xdr:cNvPr id="121" name="AutoShape 54">
            <a:extLst>
              <a:ext uri="{FF2B5EF4-FFF2-40B4-BE49-F238E27FC236}">
                <a16:creationId xmlns:a16="http://schemas.microsoft.com/office/drawing/2014/main" id="{00000000-0008-0000-0400-000079000000}"/>
              </a:ext>
            </a:extLst>
          </xdr:cNvPr>
          <xdr:cNvSpPr>
            <a:spLocks noChangeArrowheads="1"/>
          </xdr:cNvSpPr>
        </xdr:nvSpPr>
        <xdr:spPr bwMode="auto">
          <a:xfrm rot="16200000">
            <a:off x="315" y="169"/>
            <a:ext cx="14" cy="12"/>
          </a:xfrm>
          <a:prstGeom prst="triangle">
            <a:avLst>
              <a:gd name="adj" fmla="val 50000"/>
            </a:avLst>
          </a:prstGeom>
          <a:solidFill>
            <a:srgbClr val="000000"/>
          </a:solidFill>
          <a:ln w="9525">
            <a:solidFill>
              <a:srgbClr val="000000"/>
            </a:solidFill>
            <a:miter lim="800000"/>
            <a:headEnd/>
            <a:tailEnd/>
          </a:ln>
        </xdr:spPr>
      </xdr:sp>
    </xdr:grpSp>
    <xdr:clientData fPrintsWithSheet="0"/>
  </xdr:twoCellAnchor>
  <xdr:twoCellAnchor>
    <xdr:from>
      <xdr:col>2</xdr:col>
      <xdr:colOff>3000375</xdr:colOff>
      <xdr:row>103</xdr:row>
      <xdr:rowOff>9525</xdr:rowOff>
    </xdr:from>
    <xdr:to>
      <xdr:col>2</xdr:col>
      <xdr:colOff>3381375</xdr:colOff>
      <xdr:row>103</xdr:row>
      <xdr:rowOff>219075</xdr:rowOff>
    </xdr:to>
    <xdr:grpSp>
      <xdr:nvGrpSpPr>
        <xdr:cNvPr id="125" name="Group 58">
          <a:hlinkClick xmlns:r="http://schemas.openxmlformats.org/officeDocument/2006/relationships" r:id="rId10"/>
          <a:extLst>
            <a:ext uri="{FF2B5EF4-FFF2-40B4-BE49-F238E27FC236}">
              <a16:creationId xmlns:a16="http://schemas.microsoft.com/office/drawing/2014/main" id="{00000000-0008-0000-0400-00007D000000}"/>
            </a:ext>
          </a:extLst>
        </xdr:cNvPr>
        <xdr:cNvGrpSpPr>
          <a:grpSpLocks/>
        </xdr:cNvGrpSpPr>
      </xdr:nvGrpSpPr>
      <xdr:grpSpPr bwMode="auto">
        <a:xfrm>
          <a:off x="3665257" y="27374290"/>
          <a:ext cx="381000" cy="209550"/>
          <a:chOff x="304" y="164"/>
          <a:chExt cx="40" cy="22"/>
        </a:xfrm>
      </xdr:grpSpPr>
      <xdr:sp macro="" textlink="">
        <xdr:nvSpPr>
          <xdr:cNvPr id="126" name="AutoShape 59">
            <a:extLst>
              <a:ext uri="{FF2B5EF4-FFF2-40B4-BE49-F238E27FC236}">
                <a16:creationId xmlns:a16="http://schemas.microsoft.com/office/drawing/2014/main" id="{00000000-0008-0000-0400-00007E000000}"/>
              </a:ext>
            </a:extLst>
          </xdr:cNvPr>
          <xdr:cNvSpPr>
            <a:spLocks noChangeArrowheads="1"/>
          </xdr:cNvSpPr>
        </xdr:nvSpPr>
        <xdr:spPr bwMode="auto">
          <a:xfrm>
            <a:off x="304" y="164"/>
            <a:ext cx="40" cy="22"/>
          </a:xfrm>
          <a:prstGeom prst="roundRect">
            <a:avLst>
              <a:gd name="adj" fmla="val 16667"/>
            </a:avLst>
          </a:prstGeom>
          <a:solidFill>
            <a:srgbClr val="C0C0C0"/>
          </a:solidFill>
          <a:ln w="3175">
            <a:solidFill>
              <a:srgbClr val="808080"/>
            </a:solidFill>
            <a:round/>
            <a:headEnd/>
            <a:tailEnd/>
          </a:ln>
        </xdr:spPr>
      </xdr:sp>
      <xdr:sp macro="" textlink="">
        <xdr:nvSpPr>
          <xdr:cNvPr id="127" name="AutoShape 60">
            <a:extLst>
              <a:ext uri="{FF2B5EF4-FFF2-40B4-BE49-F238E27FC236}">
                <a16:creationId xmlns:a16="http://schemas.microsoft.com/office/drawing/2014/main" id="{00000000-0008-0000-0400-00007F000000}"/>
              </a:ext>
            </a:extLst>
          </xdr:cNvPr>
          <xdr:cNvSpPr>
            <a:spLocks noChangeArrowheads="1"/>
          </xdr:cNvSpPr>
        </xdr:nvSpPr>
        <xdr:spPr bwMode="auto">
          <a:xfrm rot="16200000">
            <a:off x="315" y="169"/>
            <a:ext cx="14" cy="12"/>
          </a:xfrm>
          <a:prstGeom prst="triangle">
            <a:avLst>
              <a:gd name="adj" fmla="val 50000"/>
            </a:avLst>
          </a:prstGeom>
          <a:solidFill>
            <a:srgbClr val="000000"/>
          </a:solidFill>
          <a:ln w="9525">
            <a:solidFill>
              <a:srgbClr val="000000"/>
            </a:solidFill>
            <a:miter lim="800000"/>
            <a:headEnd/>
            <a:tailEnd/>
          </a:ln>
        </xdr:spPr>
      </xdr:sp>
    </xdr:grpSp>
    <xdr:clientData fPrintsWithSheet="0"/>
  </xdr:twoCellAnchor>
  <xdr:twoCellAnchor>
    <xdr:from>
      <xdr:col>3</xdr:col>
      <xdr:colOff>0</xdr:colOff>
      <xdr:row>81</xdr:row>
      <xdr:rowOff>9525</xdr:rowOff>
    </xdr:from>
    <xdr:to>
      <xdr:col>3</xdr:col>
      <xdr:colOff>0</xdr:colOff>
      <xdr:row>82</xdr:row>
      <xdr:rowOff>0</xdr:rowOff>
    </xdr:to>
    <xdr:grpSp>
      <xdr:nvGrpSpPr>
        <xdr:cNvPr id="146" name="Group 25">
          <a:hlinkClick xmlns:r="http://schemas.openxmlformats.org/officeDocument/2006/relationships" r:id="rId3"/>
          <a:extLst>
            <a:ext uri="{FF2B5EF4-FFF2-40B4-BE49-F238E27FC236}">
              <a16:creationId xmlns:a16="http://schemas.microsoft.com/office/drawing/2014/main" id="{00000000-0008-0000-0400-000092000000}"/>
            </a:ext>
          </a:extLst>
        </xdr:cNvPr>
        <xdr:cNvGrpSpPr>
          <a:grpSpLocks/>
        </xdr:cNvGrpSpPr>
      </xdr:nvGrpSpPr>
      <xdr:grpSpPr bwMode="auto">
        <a:xfrm>
          <a:off x="4138706" y="21711584"/>
          <a:ext cx="0" cy="244475"/>
          <a:chOff x="304" y="164"/>
          <a:chExt cx="40" cy="22"/>
        </a:xfrm>
      </xdr:grpSpPr>
      <xdr:sp macro="" textlink="">
        <xdr:nvSpPr>
          <xdr:cNvPr id="147" name="AutoShape 26">
            <a:extLst>
              <a:ext uri="{FF2B5EF4-FFF2-40B4-BE49-F238E27FC236}">
                <a16:creationId xmlns:a16="http://schemas.microsoft.com/office/drawing/2014/main" id="{00000000-0008-0000-0400-000093000000}"/>
              </a:ext>
            </a:extLst>
          </xdr:cNvPr>
          <xdr:cNvSpPr>
            <a:spLocks noChangeArrowheads="1"/>
          </xdr:cNvSpPr>
        </xdr:nvSpPr>
        <xdr:spPr bwMode="auto">
          <a:xfrm>
            <a:off x="304" y="164"/>
            <a:ext cx="40" cy="22"/>
          </a:xfrm>
          <a:prstGeom prst="roundRect">
            <a:avLst>
              <a:gd name="adj" fmla="val 16667"/>
            </a:avLst>
          </a:prstGeom>
          <a:solidFill>
            <a:srgbClr val="C0C0C0"/>
          </a:solidFill>
          <a:ln w="3175">
            <a:solidFill>
              <a:srgbClr val="808080"/>
            </a:solidFill>
            <a:round/>
            <a:headEnd/>
            <a:tailEnd/>
          </a:ln>
        </xdr:spPr>
      </xdr:sp>
      <xdr:sp macro="" textlink="">
        <xdr:nvSpPr>
          <xdr:cNvPr id="148" name="AutoShape 27">
            <a:extLst>
              <a:ext uri="{FF2B5EF4-FFF2-40B4-BE49-F238E27FC236}">
                <a16:creationId xmlns:a16="http://schemas.microsoft.com/office/drawing/2014/main" id="{00000000-0008-0000-0400-000094000000}"/>
              </a:ext>
            </a:extLst>
          </xdr:cNvPr>
          <xdr:cNvSpPr>
            <a:spLocks noChangeArrowheads="1"/>
          </xdr:cNvSpPr>
        </xdr:nvSpPr>
        <xdr:spPr bwMode="auto">
          <a:xfrm rot="16200000">
            <a:off x="315" y="169"/>
            <a:ext cx="14" cy="12"/>
          </a:xfrm>
          <a:prstGeom prst="triangle">
            <a:avLst>
              <a:gd name="adj" fmla="val 50000"/>
            </a:avLst>
          </a:prstGeom>
          <a:solidFill>
            <a:srgbClr val="000000"/>
          </a:solidFill>
          <a:ln w="9525">
            <a:solidFill>
              <a:srgbClr val="000000"/>
            </a:solidFill>
            <a:miter lim="800000"/>
            <a:headEnd/>
            <a:tailEnd/>
          </a:ln>
        </xdr:spPr>
      </xdr:sp>
    </xdr:grpSp>
    <xdr:clientData fPrintsWithSheet="0"/>
  </xdr:twoCellAnchor>
  <xdr:twoCellAnchor>
    <xdr:from>
      <xdr:col>3</xdr:col>
      <xdr:colOff>0</xdr:colOff>
      <xdr:row>81</xdr:row>
      <xdr:rowOff>9525</xdr:rowOff>
    </xdr:from>
    <xdr:to>
      <xdr:col>3</xdr:col>
      <xdr:colOff>0</xdr:colOff>
      <xdr:row>82</xdr:row>
      <xdr:rowOff>0</xdr:rowOff>
    </xdr:to>
    <xdr:grpSp>
      <xdr:nvGrpSpPr>
        <xdr:cNvPr id="149" name="Group 25">
          <a:hlinkClick xmlns:r="http://schemas.openxmlformats.org/officeDocument/2006/relationships" r:id="rId10"/>
          <a:extLst>
            <a:ext uri="{FF2B5EF4-FFF2-40B4-BE49-F238E27FC236}">
              <a16:creationId xmlns:a16="http://schemas.microsoft.com/office/drawing/2014/main" id="{00000000-0008-0000-0400-000095000000}"/>
            </a:ext>
          </a:extLst>
        </xdr:cNvPr>
        <xdr:cNvGrpSpPr>
          <a:grpSpLocks/>
        </xdr:cNvGrpSpPr>
      </xdr:nvGrpSpPr>
      <xdr:grpSpPr bwMode="auto">
        <a:xfrm>
          <a:off x="4138706" y="21711584"/>
          <a:ext cx="0" cy="244475"/>
          <a:chOff x="304" y="164"/>
          <a:chExt cx="40" cy="22"/>
        </a:xfrm>
      </xdr:grpSpPr>
      <xdr:sp macro="" textlink="">
        <xdr:nvSpPr>
          <xdr:cNvPr id="150" name="AutoShape 26">
            <a:extLst>
              <a:ext uri="{FF2B5EF4-FFF2-40B4-BE49-F238E27FC236}">
                <a16:creationId xmlns:a16="http://schemas.microsoft.com/office/drawing/2014/main" id="{00000000-0008-0000-0400-000096000000}"/>
              </a:ext>
            </a:extLst>
          </xdr:cNvPr>
          <xdr:cNvSpPr>
            <a:spLocks noChangeArrowheads="1"/>
          </xdr:cNvSpPr>
        </xdr:nvSpPr>
        <xdr:spPr bwMode="auto">
          <a:xfrm>
            <a:off x="304" y="164"/>
            <a:ext cx="40" cy="22"/>
          </a:xfrm>
          <a:prstGeom prst="roundRect">
            <a:avLst>
              <a:gd name="adj" fmla="val 16667"/>
            </a:avLst>
          </a:prstGeom>
          <a:solidFill>
            <a:srgbClr val="C0C0C0"/>
          </a:solidFill>
          <a:ln w="3175">
            <a:solidFill>
              <a:srgbClr val="808080"/>
            </a:solidFill>
            <a:round/>
            <a:headEnd/>
            <a:tailEnd/>
          </a:ln>
        </xdr:spPr>
      </xdr:sp>
      <xdr:sp macro="" textlink="">
        <xdr:nvSpPr>
          <xdr:cNvPr id="151" name="AutoShape 27">
            <a:extLst>
              <a:ext uri="{FF2B5EF4-FFF2-40B4-BE49-F238E27FC236}">
                <a16:creationId xmlns:a16="http://schemas.microsoft.com/office/drawing/2014/main" id="{00000000-0008-0000-0400-000097000000}"/>
              </a:ext>
            </a:extLst>
          </xdr:cNvPr>
          <xdr:cNvSpPr>
            <a:spLocks noChangeArrowheads="1"/>
          </xdr:cNvSpPr>
        </xdr:nvSpPr>
        <xdr:spPr bwMode="auto">
          <a:xfrm rot="16200000">
            <a:off x="315" y="169"/>
            <a:ext cx="14" cy="12"/>
          </a:xfrm>
          <a:prstGeom prst="triangle">
            <a:avLst>
              <a:gd name="adj" fmla="val 50000"/>
            </a:avLst>
          </a:prstGeom>
          <a:solidFill>
            <a:srgbClr val="000000"/>
          </a:solidFill>
          <a:ln w="9525">
            <a:solidFill>
              <a:srgbClr val="000000"/>
            </a:solidFill>
            <a:miter lim="800000"/>
            <a:headEnd/>
            <a:tailEnd/>
          </a:ln>
        </xdr:spPr>
      </xdr:sp>
    </xdr:grp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2</xdr:col>
      <xdr:colOff>3019425</xdr:colOff>
      <xdr:row>10</xdr:row>
      <xdr:rowOff>9525</xdr:rowOff>
    </xdr:from>
    <xdr:to>
      <xdr:col>2</xdr:col>
      <xdr:colOff>3400425</xdr:colOff>
      <xdr:row>10</xdr:row>
      <xdr:rowOff>219075</xdr:rowOff>
    </xdr:to>
    <xdr:grpSp>
      <xdr:nvGrpSpPr>
        <xdr:cNvPr id="44033" name="Group 1">
          <a:hlinkClick xmlns:r="http://schemas.openxmlformats.org/officeDocument/2006/relationships" r:id="rId1"/>
          <a:extLst>
            <a:ext uri="{FF2B5EF4-FFF2-40B4-BE49-F238E27FC236}">
              <a16:creationId xmlns:a16="http://schemas.microsoft.com/office/drawing/2014/main" id="{00000000-0008-0000-0500-000001AC0000}"/>
            </a:ext>
          </a:extLst>
        </xdr:cNvPr>
        <xdr:cNvGrpSpPr>
          <a:grpSpLocks/>
        </xdr:cNvGrpSpPr>
      </xdr:nvGrpSpPr>
      <xdr:grpSpPr bwMode="auto">
        <a:xfrm>
          <a:off x="3684307" y="1167466"/>
          <a:ext cx="381000" cy="209550"/>
          <a:chOff x="304" y="164"/>
          <a:chExt cx="40" cy="22"/>
        </a:xfrm>
      </xdr:grpSpPr>
      <xdr:sp macro="" textlink="">
        <xdr:nvSpPr>
          <xdr:cNvPr id="44034" name="AutoShape 2">
            <a:extLst>
              <a:ext uri="{FF2B5EF4-FFF2-40B4-BE49-F238E27FC236}">
                <a16:creationId xmlns:a16="http://schemas.microsoft.com/office/drawing/2014/main" id="{00000000-0008-0000-0500-000002AC0000}"/>
              </a:ext>
            </a:extLst>
          </xdr:cNvPr>
          <xdr:cNvSpPr>
            <a:spLocks noChangeArrowheads="1"/>
          </xdr:cNvSpPr>
        </xdr:nvSpPr>
        <xdr:spPr bwMode="auto">
          <a:xfrm>
            <a:off x="304" y="164"/>
            <a:ext cx="40" cy="22"/>
          </a:xfrm>
          <a:prstGeom prst="roundRect">
            <a:avLst>
              <a:gd name="adj" fmla="val 16667"/>
            </a:avLst>
          </a:prstGeom>
          <a:solidFill>
            <a:srgbClr val="C0C0C0"/>
          </a:solidFill>
          <a:ln w="3175">
            <a:solidFill>
              <a:srgbClr val="808080"/>
            </a:solidFill>
            <a:round/>
            <a:headEnd/>
            <a:tailEnd/>
          </a:ln>
        </xdr:spPr>
      </xdr:sp>
      <xdr:sp macro="" textlink="">
        <xdr:nvSpPr>
          <xdr:cNvPr id="44035" name="AutoShape 3">
            <a:extLst>
              <a:ext uri="{FF2B5EF4-FFF2-40B4-BE49-F238E27FC236}">
                <a16:creationId xmlns:a16="http://schemas.microsoft.com/office/drawing/2014/main" id="{00000000-0008-0000-0500-000003AC0000}"/>
              </a:ext>
            </a:extLst>
          </xdr:cNvPr>
          <xdr:cNvSpPr>
            <a:spLocks noChangeArrowheads="1"/>
          </xdr:cNvSpPr>
        </xdr:nvSpPr>
        <xdr:spPr bwMode="auto">
          <a:xfrm rot="16200000">
            <a:off x="315" y="169"/>
            <a:ext cx="14" cy="12"/>
          </a:xfrm>
          <a:prstGeom prst="triangle">
            <a:avLst>
              <a:gd name="adj" fmla="val 50000"/>
            </a:avLst>
          </a:prstGeom>
          <a:solidFill>
            <a:srgbClr val="000000"/>
          </a:solidFill>
          <a:ln w="9525">
            <a:solidFill>
              <a:srgbClr val="000000"/>
            </a:solidFill>
            <a:miter lim="800000"/>
            <a:headEnd/>
            <a:tailEnd/>
          </a:ln>
        </xdr:spPr>
      </xdr:sp>
    </xdr:grpSp>
    <xdr:clientData fPrintsWithSheet="0"/>
  </xdr:twoCellAnchor>
  <xdr:twoCellAnchor>
    <xdr:from>
      <xdr:col>2</xdr:col>
      <xdr:colOff>3019425</xdr:colOff>
      <xdr:row>19</xdr:row>
      <xdr:rowOff>9525</xdr:rowOff>
    </xdr:from>
    <xdr:to>
      <xdr:col>2</xdr:col>
      <xdr:colOff>3400425</xdr:colOff>
      <xdr:row>19</xdr:row>
      <xdr:rowOff>219075</xdr:rowOff>
    </xdr:to>
    <xdr:grpSp>
      <xdr:nvGrpSpPr>
        <xdr:cNvPr id="44036" name="Group 4">
          <a:hlinkClick xmlns:r="http://schemas.openxmlformats.org/officeDocument/2006/relationships" r:id="rId2"/>
          <a:extLst>
            <a:ext uri="{FF2B5EF4-FFF2-40B4-BE49-F238E27FC236}">
              <a16:creationId xmlns:a16="http://schemas.microsoft.com/office/drawing/2014/main" id="{00000000-0008-0000-0500-000004AC0000}"/>
            </a:ext>
          </a:extLst>
        </xdr:cNvPr>
        <xdr:cNvGrpSpPr>
          <a:grpSpLocks/>
        </xdr:cNvGrpSpPr>
      </xdr:nvGrpSpPr>
      <xdr:grpSpPr bwMode="auto">
        <a:xfrm>
          <a:off x="3684307" y="3520701"/>
          <a:ext cx="381000" cy="209550"/>
          <a:chOff x="304" y="164"/>
          <a:chExt cx="40" cy="22"/>
        </a:xfrm>
      </xdr:grpSpPr>
      <xdr:sp macro="" textlink="">
        <xdr:nvSpPr>
          <xdr:cNvPr id="44037" name="AutoShape 5">
            <a:extLst>
              <a:ext uri="{FF2B5EF4-FFF2-40B4-BE49-F238E27FC236}">
                <a16:creationId xmlns:a16="http://schemas.microsoft.com/office/drawing/2014/main" id="{00000000-0008-0000-0500-000005AC0000}"/>
              </a:ext>
            </a:extLst>
          </xdr:cNvPr>
          <xdr:cNvSpPr>
            <a:spLocks noChangeArrowheads="1"/>
          </xdr:cNvSpPr>
        </xdr:nvSpPr>
        <xdr:spPr bwMode="auto">
          <a:xfrm>
            <a:off x="304" y="164"/>
            <a:ext cx="40" cy="22"/>
          </a:xfrm>
          <a:prstGeom prst="roundRect">
            <a:avLst>
              <a:gd name="adj" fmla="val 16667"/>
            </a:avLst>
          </a:prstGeom>
          <a:solidFill>
            <a:srgbClr val="C0C0C0"/>
          </a:solidFill>
          <a:ln w="3175">
            <a:solidFill>
              <a:srgbClr val="808080"/>
            </a:solidFill>
            <a:round/>
            <a:headEnd/>
            <a:tailEnd/>
          </a:ln>
        </xdr:spPr>
      </xdr:sp>
      <xdr:sp macro="" textlink="">
        <xdr:nvSpPr>
          <xdr:cNvPr id="44038" name="AutoShape 6">
            <a:extLst>
              <a:ext uri="{FF2B5EF4-FFF2-40B4-BE49-F238E27FC236}">
                <a16:creationId xmlns:a16="http://schemas.microsoft.com/office/drawing/2014/main" id="{00000000-0008-0000-0500-000006AC0000}"/>
              </a:ext>
            </a:extLst>
          </xdr:cNvPr>
          <xdr:cNvSpPr>
            <a:spLocks noChangeArrowheads="1"/>
          </xdr:cNvSpPr>
        </xdr:nvSpPr>
        <xdr:spPr bwMode="auto">
          <a:xfrm rot="16200000">
            <a:off x="315" y="169"/>
            <a:ext cx="14" cy="12"/>
          </a:xfrm>
          <a:prstGeom prst="triangle">
            <a:avLst>
              <a:gd name="adj" fmla="val 50000"/>
            </a:avLst>
          </a:prstGeom>
          <a:solidFill>
            <a:srgbClr val="000000"/>
          </a:solidFill>
          <a:ln w="9525">
            <a:solidFill>
              <a:srgbClr val="000000"/>
            </a:solidFill>
            <a:miter lim="800000"/>
            <a:headEnd/>
            <a:tailEnd/>
          </a:ln>
        </xdr:spPr>
      </xdr:sp>
    </xdr:grpSp>
    <xdr:clientData fPrintsWithSheet="0"/>
  </xdr:twoCellAnchor>
  <xdr:twoCellAnchor>
    <xdr:from>
      <xdr:col>2</xdr:col>
      <xdr:colOff>3019425</xdr:colOff>
      <xdr:row>10</xdr:row>
      <xdr:rowOff>9525</xdr:rowOff>
    </xdr:from>
    <xdr:to>
      <xdr:col>2</xdr:col>
      <xdr:colOff>3400425</xdr:colOff>
      <xdr:row>10</xdr:row>
      <xdr:rowOff>219075</xdr:rowOff>
    </xdr:to>
    <xdr:grpSp>
      <xdr:nvGrpSpPr>
        <xdr:cNvPr id="8" name="Group 1">
          <a:hlinkClick xmlns:r="http://schemas.openxmlformats.org/officeDocument/2006/relationships" r:id="rId3"/>
          <a:extLst>
            <a:ext uri="{FF2B5EF4-FFF2-40B4-BE49-F238E27FC236}">
              <a16:creationId xmlns:a16="http://schemas.microsoft.com/office/drawing/2014/main" id="{00000000-0008-0000-0500-000008000000}"/>
            </a:ext>
          </a:extLst>
        </xdr:cNvPr>
        <xdr:cNvGrpSpPr>
          <a:grpSpLocks/>
        </xdr:cNvGrpSpPr>
      </xdr:nvGrpSpPr>
      <xdr:grpSpPr bwMode="auto">
        <a:xfrm>
          <a:off x="3684307" y="1167466"/>
          <a:ext cx="381000" cy="209550"/>
          <a:chOff x="304" y="164"/>
          <a:chExt cx="40" cy="22"/>
        </a:xfrm>
      </xdr:grpSpPr>
      <xdr:sp macro="" textlink="">
        <xdr:nvSpPr>
          <xdr:cNvPr id="9" name="AutoShape 2">
            <a:extLst>
              <a:ext uri="{FF2B5EF4-FFF2-40B4-BE49-F238E27FC236}">
                <a16:creationId xmlns:a16="http://schemas.microsoft.com/office/drawing/2014/main" id="{00000000-0008-0000-0500-000009000000}"/>
              </a:ext>
            </a:extLst>
          </xdr:cNvPr>
          <xdr:cNvSpPr>
            <a:spLocks noChangeArrowheads="1"/>
          </xdr:cNvSpPr>
        </xdr:nvSpPr>
        <xdr:spPr bwMode="auto">
          <a:xfrm>
            <a:off x="304" y="164"/>
            <a:ext cx="40" cy="22"/>
          </a:xfrm>
          <a:prstGeom prst="roundRect">
            <a:avLst>
              <a:gd name="adj" fmla="val 16667"/>
            </a:avLst>
          </a:prstGeom>
          <a:solidFill>
            <a:srgbClr val="C0C0C0"/>
          </a:solidFill>
          <a:ln w="3175">
            <a:solidFill>
              <a:srgbClr val="808080"/>
            </a:solidFill>
            <a:round/>
            <a:headEnd/>
            <a:tailEnd/>
          </a:ln>
        </xdr:spPr>
      </xdr:sp>
      <xdr:sp macro="" textlink="">
        <xdr:nvSpPr>
          <xdr:cNvPr id="10" name="AutoShape 3">
            <a:extLst>
              <a:ext uri="{FF2B5EF4-FFF2-40B4-BE49-F238E27FC236}">
                <a16:creationId xmlns:a16="http://schemas.microsoft.com/office/drawing/2014/main" id="{00000000-0008-0000-0500-00000A000000}"/>
              </a:ext>
            </a:extLst>
          </xdr:cNvPr>
          <xdr:cNvSpPr>
            <a:spLocks noChangeArrowheads="1"/>
          </xdr:cNvSpPr>
        </xdr:nvSpPr>
        <xdr:spPr bwMode="auto">
          <a:xfrm rot="16200000">
            <a:off x="315" y="169"/>
            <a:ext cx="14" cy="12"/>
          </a:xfrm>
          <a:prstGeom prst="triangle">
            <a:avLst>
              <a:gd name="adj" fmla="val 50000"/>
            </a:avLst>
          </a:prstGeom>
          <a:solidFill>
            <a:srgbClr val="000000"/>
          </a:solidFill>
          <a:ln w="9525">
            <a:solidFill>
              <a:srgbClr val="000000"/>
            </a:solidFill>
            <a:miter lim="800000"/>
            <a:headEnd/>
            <a:tailEnd/>
          </a:ln>
        </xdr:spPr>
      </xdr:sp>
    </xdr:grpSp>
    <xdr:clientData fPrintsWithSheet="0"/>
  </xdr:twoCellAnchor>
  <xdr:twoCellAnchor>
    <xdr:from>
      <xdr:col>2</xdr:col>
      <xdr:colOff>3019425</xdr:colOff>
      <xdr:row>19</xdr:row>
      <xdr:rowOff>9525</xdr:rowOff>
    </xdr:from>
    <xdr:to>
      <xdr:col>2</xdr:col>
      <xdr:colOff>3400425</xdr:colOff>
      <xdr:row>19</xdr:row>
      <xdr:rowOff>219075</xdr:rowOff>
    </xdr:to>
    <xdr:grpSp>
      <xdr:nvGrpSpPr>
        <xdr:cNvPr id="11" name="Group 4">
          <a:hlinkClick xmlns:r="http://schemas.openxmlformats.org/officeDocument/2006/relationships" r:id="rId3"/>
          <a:extLst>
            <a:ext uri="{FF2B5EF4-FFF2-40B4-BE49-F238E27FC236}">
              <a16:creationId xmlns:a16="http://schemas.microsoft.com/office/drawing/2014/main" id="{00000000-0008-0000-0500-00000B000000}"/>
            </a:ext>
          </a:extLst>
        </xdr:cNvPr>
        <xdr:cNvGrpSpPr>
          <a:grpSpLocks/>
        </xdr:cNvGrpSpPr>
      </xdr:nvGrpSpPr>
      <xdr:grpSpPr bwMode="auto">
        <a:xfrm>
          <a:off x="3684307" y="3520701"/>
          <a:ext cx="381000" cy="209550"/>
          <a:chOff x="304" y="164"/>
          <a:chExt cx="40" cy="22"/>
        </a:xfrm>
      </xdr:grpSpPr>
      <xdr:sp macro="" textlink="">
        <xdr:nvSpPr>
          <xdr:cNvPr id="12" name="AutoShape 5">
            <a:extLst>
              <a:ext uri="{FF2B5EF4-FFF2-40B4-BE49-F238E27FC236}">
                <a16:creationId xmlns:a16="http://schemas.microsoft.com/office/drawing/2014/main" id="{00000000-0008-0000-0500-00000C000000}"/>
              </a:ext>
            </a:extLst>
          </xdr:cNvPr>
          <xdr:cNvSpPr>
            <a:spLocks noChangeArrowheads="1"/>
          </xdr:cNvSpPr>
        </xdr:nvSpPr>
        <xdr:spPr bwMode="auto">
          <a:xfrm>
            <a:off x="304" y="164"/>
            <a:ext cx="40" cy="22"/>
          </a:xfrm>
          <a:prstGeom prst="roundRect">
            <a:avLst>
              <a:gd name="adj" fmla="val 16667"/>
            </a:avLst>
          </a:prstGeom>
          <a:solidFill>
            <a:srgbClr val="C0C0C0"/>
          </a:solidFill>
          <a:ln w="3175">
            <a:solidFill>
              <a:srgbClr val="808080"/>
            </a:solidFill>
            <a:round/>
            <a:headEnd/>
            <a:tailEnd/>
          </a:ln>
        </xdr:spPr>
      </xdr:sp>
      <xdr:sp macro="" textlink="">
        <xdr:nvSpPr>
          <xdr:cNvPr id="13" name="AutoShape 6">
            <a:extLst>
              <a:ext uri="{FF2B5EF4-FFF2-40B4-BE49-F238E27FC236}">
                <a16:creationId xmlns:a16="http://schemas.microsoft.com/office/drawing/2014/main" id="{00000000-0008-0000-0500-00000D000000}"/>
              </a:ext>
            </a:extLst>
          </xdr:cNvPr>
          <xdr:cNvSpPr>
            <a:spLocks noChangeArrowheads="1"/>
          </xdr:cNvSpPr>
        </xdr:nvSpPr>
        <xdr:spPr bwMode="auto">
          <a:xfrm rot="16200000">
            <a:off x="315" y="169"/>
            <a:ext cx="14" cy="12"/>
          </a:xfrm>
          <a:prstGeom prst="triangle">
            <a:avLst>
              <a:gd name="adj" fmla="val 50000"/>
            </a:avLst>
          </a:prstGeom>
          <a:solidFill>
            <a:srgbClr val="000000"/>
          </a:solidFill>
          <a:ln w="9525">
            <a:solidFill>
              <a:srgbClr val="000000"/>
            </a:solidFill>
            <a:miter lim="800000"/>
            <a:headEnd/>
            <a:tailEnd/>
          </a:ln>
        </xdr:spPr>
      </xdr:sp>
    </xdr:grpSp>
    <xdr:clientData fPrintsWithSheet="0"/>
  </xdr:twoCellAnchor>
  <xdr:twoCellAnchor>
    <xdr:from>
      <xdr:col>3</xdr:col>
      <xdr:colOff>0</xdr:colOff>
      <xdr:row>33</xdr:row>
      <xdr:rowOff>9525</xdr:rowOff>
    </xdr:from>
    <xdr:to>
      <xdr:col>3</xdr:col>
      <xdr:colOff>0</xdr:colOff>
      <xdr:row>34</xdr:row>
      <xdr:rowOff>0</xdr:rowOff>
    </xdr:to>
    <xdr:grpSp>
      <xdr:nvGrpSpPr>
        <xdr:cNvPr id="14" name="Group 25">
          <a:hlinkClick xmlns:r="http://schemas.openxmlformats.org/officeDocument/2006/relationships" r:id="rId4"/>
          <a:extLst>
            <a:ext uri="{FF2B5EF4-FFF2-40B4-BE49-F238E27FC236}">
              <a16:creationId xmlns:a16="http://schemas.microsoft.com/office/drawing/2014/main" id="{00000000-0008-0000-0500-00000E000000}"/>
            </a:ext>
          </a:extLst>
        </xdr:cNvPr>
        <xdr:cNvGrpSpPr>
          <a:grpSpLocks/>
        </xdr:cNvGrpSpPr>
      </xdr:nvGrpSpPr>
      <xdr:grpSpPr bwMode="auto">
        <a:xfrm>
          <a:off x="4138706" y="7136466"/>
          <a:ext cx="0" cy="244475"/>
          <a:chOff x="304" y="164"/>
          <a:chExt cx="40" cy="22"/>
        </a:xfrm>
      </xdr:grpSpPr>
      <xdr:sp macro="" textlink="">
        <xdr:nvSpPr>
          <xdr:cNvPr id="15" name="AutoShape 26">
            <a:extLst>
              <a:ext uri="{FF2B5EF4-FFF2-40B4-BE49-F238E27FC236}">
                <a16:creationId xmlns:a16="http://schemas.microsoft.com/office/drawing/2014/main" id="{00000000-0008-0000-0500-00000F000000}"/>
              </a:ext>
            </a:extLst>
          </xdr:cNvPr>
          <xdr:cNvSpPr>
            <a:spLocks noChangeArrowheads="1"/>
          </xdr:cNvSpPr>
        </xdr:nvSpPr>
        <xdr:spPr bwMode="auto">
          <a:xfrm>
            <a:off x="304" y="164"/>
            <a:ext cx="40" cy="22"/>
          </a:xfrm>
          <a:prstGeom prst="roundRect">
            <a:avLst>
              <a:gd name="adj" fmla="val 16667"/>
            </a:avLst>
          </a:prstGeom>
          <a:solidFill>
            <a:srgbClr val="C0C0C0"/>
          </a:solidFill>
          <a:ln w="3175">
            <a:solidFill>
              <a:srgbClr val="808080"/>
            </a:solidFill>
            <a:round/>
            <a:headEnd/>
            <a:tailEnd/>
          </a:ln>
        </xdr:spPr>
      </xdr:sp>
      <xdr:sp macro="" textlink="">
        <xdr:nvSpPr>
          <xdr:cNvPr id="16" name="AutoShape 27">
            <a:extLst>
              <a:ext uri="{FF2B5EF4-FFF2-40B4-BE49-F238E27FC236}">
                <a16:creationId xmlns:a16="http://schemas.microsoft.com/office/drawing/2014/main" id="{00000000-0008-0000-0500-000010000000}"/>
              </a:ext>
            </a:extLst>
          </xdr:cNvPr>
          <xdr:cNvSpPr>
            <a:spLocks noChangeArrowheads="1"/>
          </xdr:cNvSpPr>
        </xdr:nvSpPr>
        <xdr:spPr bwMode="auto">
          <a:xfrm rot="16200000">
            <a:off x="315" y="169"/>
            <a:ext cx="14" cy="12"/>
          </a:xfrm>
          <a:prstGeom prst="triangle">
            <a:avLst>
              <a:gd name="adj" fmla="val 50000"/>
            </a:avLst>
          </a:prstGeom>
          <a:solidFill>
            <a:srgbClr val="000000"/>
          </a:solidFill>
          <a:ln w="9525">
            <a:solidFill>
              <a:srgbClr val="000000"/>
            </a:solidFill>
            <a:miter lim="800000"/>
            <a:headEnd/>
            <a:tailEnd/>
          </a:ln>
        </xdr:spPr>
      </xdr:sp>
    </xdr:grpSp>
    <xdr:clientData fPrintsWithSheet="0"/>
  </xdr:twoCellAnchor>
  <xdr:twoCellAnchor>
    <xdr:from>
      <xdr:col>3</xdr:col>
      <xdr:colOff>0</xdr:colOff>
      <xdr:row>33</xdr:row>
      <xdr:rowOff>9525</xdr:rowOff>
    </xdr:from>
    <xdr:to>
      <xdr:col>3</xdr:col>
      <xdr:colOff>0</xdr:colOff>
      <xdr:row>34</xdr:row>
      <xdr:rowOff>0</xdr:rowOff>
    </xdr:to>
    <xdr:grpSp>
      <xdr:nvGrpSpPr>
        <xdr:cNvPr id="17" name="Group 25">
          <a:hlinkClick xmlns:r="http://schemas.openxmlformats.org/officeDocument/2006/relationships" r:id="rId3"/>
          <a:extLst>
            <a:ext uri="{FF2B5EF4-FFF2-40B4-BE49-F238E27FC236}">
              <a16:creationId xmlns:a16="http://schemas.microsoft.com/office/drawing/2014/main" id="{00000000-0008-0000-0500-000011000000}"/>
            </a:ext>
          </a:extLst>
        </xdr:cNvPr>
        <xdr:cNvGrpSpPr>
          <a:grpSpLocks/>
        </xdr:cNvGrpSpPr>
      </xdr:nvGrpSpPr>
      <xdr:grpSpPr bwMode="auto">
        <a:xfrm>
          <a:off x="4138706" y="7136466"/>
          <a:ext cx="0" cy="244475"/>
          <a:chOff x="304" y="164"/>
          <a:chExt cx="40" cy="22"/>
        </a:xfrm>
      </xdr:grpSpPr>
      <xdr:sp macro="" textlink="">
        <xdr:nvSpPr>
          <xdr:cNvPr id="18" name="AutoShape 26">
            <a:extLst>
              <a:ext uri="{FF2B5EF4-FFF2-40B4-BE49-F238E27FC236}">
                <a16:creationId xmlns:a16="http://schemas.microsoft.com/office/drawing/2014/main" id="{00000000-0008-0000-0500-000012000000}"/>
              </a:ext>
            </a:extLst>
          </xdr:cNvPr>
          <xdr:cNvSpPr>
            <a:spLocks noChangeArrowheads="1"/>
          </xdr:cNvSpPr>
        </xdr:nvSpPr>
        <xdr:spPr bwMode="auto">
          <a:xfrm>
            <a:off x="304" y="164"/>
            <a:ext cx="40" cy="22"/>
          </a:xfrm>
          <a:prstGeom prst="roundRect">
            <a:avLst>
              <a:gd name="adj" fmla="val 16667"/>
            </a:avLst>
          </a:prstGeom>
          <a:solidFill>
            <a:srgbClr val="C0C0C0"/>
          </a:solidFill>
          <a:ln w="3175">
            <a:solidFill>
              <a:srgbClr val="808080"/>
            </a:solidFill>
            <a:round/>
            <a:headEnd/>
            <a:tailEnd/>
          </a:ln>
        </xdr:spPr>
      </xdr:sp>
      <xdr:sp macro="" textlink="">
        <xdr:nvSpPr>
          <xdr:cNvPr id="19" name="AutoShape 27">
            <a:extLst>
              <a:ext uri="{FF2B5EF4-FFF2-40B4-BE49-F238E27FC236}">
                <a16:creationId xmlns:a16="http://schemas.microsoft.com/office/drawing/2014/main" id="{00000000-0008-0000-0500-000013000000}"/>
              </a:ext>
            </a:extLst>
          </xdr:cNvPr>
          <xdr:cNvSpPr>
            <a:spLocks noChangeArrowheads="1"/>
          </xdr:cNvSpPr>
        </xdr:nvSpPr>
        <xdr:spPr bwMode="auto">
          <a:xfrm rot="16200000">
            <a:off x="315" y="169"/>
            <a:ext cx="14" cy="12"/>
          </a:xfrm>
          <a:prstGeom prst="triangle">
            <a:avLst>
              <a:gd name="adj" fmla="val 50000"/>
            </a:avLst>
          </a:prstGeom>
          <a:solidFill>
            <a:srgbClr val="000000"/>
          </a:solidFill>
          <a:ln w="9525">
            <a:solidFill>
              <a:srgbClr val="000000"/>
            </a:solidFill>
            <a:miter lim="800000"/>
            <a:headEnd/>
            <a:tailEnd/>
          </a:ln>
        </xdr:spPr>
      </xdr:sp>
    </xdr:grpSp>
    <xdr:clientData fPrintsWithSheet="0"/>
  </xdr:twoCellAnchor>
  <xdr:twoCellAnchor>
    <xdr:from>
      <xdr:col>2</xdr:col>
      <xdr:colOff>3019425</xdr:colOff>
      <xdr:row>33</xdr:row>
      <xdr:rowOff>19050</xdr:rowOff>
    </xdr:from>
    <xdr:to>
      <xdr:col>2</xdr:col>
      <xdr:colOff>3400425</xdr:colOff>
      <xdr:row>33</xdr:row>
      <xdr:rowOff>228600</xdr:rowOff>
    </xdr:to>
    <xdr:grpSp>
      <xdr:nvGrpSpPr>
        <xdr:cNvPr id="20" name="Group 4">
          <a:hlinkClick xmlns:r="http://schemas.openxmlformats.org/officeDocument/2006/relationships" r:id="rId3"/>
          <a:extLst>
            <a:ext uri="{FF2B5EF4-FFF2-40B4-BE49-F238E27FC236}">
              <a16:creationId xmlns:a16="http://schemas.microsoft.com/office/drawing/2014/main" id="{00000000-0008-0000-0500-000014000000}"/>
            </a:ext>
          </a:extLst>
        </xdr:cNvPr>
        <xdr:cNvGrpSpPr>
          <a:grpSpLocks/>
        </xdr:cNvGrpSpPr>
      </xdr:nvGrpSpPr>
      <xdr:grpSpPr bwMode="auto">
        <a:xfrm>
          <a:off x="3684307" y="7145991"/>
          <a:ext cx="381000" cy="209550"/>
          <a:chOff x="304" y="164"/>
          <a:chExt cx="40" cy="22"/>
        </a:xfrm>
      </xdr:grpSpPr>
      <xdr:sp macro="" textlink="">
        <xdr:nvSpPr>
          <xdr:cNvPr id="21" name="AutoShape 5">
            <a:extLst>
              <a:ext uri="{FF2B5EF4-FFF2-40B4-BE49-F238E27FC236}">
                <a16:creationId xmlns:a16="http://schemas.microsoft.com/office/drawing/2014/main" id="{00000000-0008-0000-0500-000015000000}"/>
              </a:ext>
            </a:extLst>
          </xdr:cNvPr>
          <xdr:cNvSpPr>
            <a:spLocks noChangeArrowheads="1"/>
          </xdr:cNvSpPr>
        </xdr:nvSpPr>
        <xdr:spPr bwMode="auto">
          <a:xfrm>
            <a:off x="304" y="164"/>
            <a:ext cx="40" cy="22"/>
          </a:xfrm>
          <a:prstGeom prst="roundRect">
            <a:avLst>
              <a:gd name="adj" fmla="val 16667"/>
            </a:avLst>
          </a:prstGeom>
          <a:solidFill>
            <a:srgbClr val="C0C0C0"/>
          </a:solidFill>
          <a:ln w="3175">
            <a:solidFill>
              <a:srgbClr val="808080"/>
            </a:solidFill>
            <a:round/>
            <a:headEnd/>
            <a:tailEnd/>
          </a:ln>
        </xdr:spPr>
      </xdr:sp>
      <xdr:sp macro="" textlink="">
        <xdr:nvSpPr>
          <xdr:cNvPr id="22" name="AutoShape 6">
            <a:extLst>
              <a:ext uri="{FF2B5EF4-FFF2-40B4-BE49-F238E27FC236}">
                <a16:creationId xmlns:a16="http://schemas.microsoft.com/office/drawing/2014/main" id="{00000000-0008-0000-0500-000016000000}"/>
              </a:ext>
            </a:extLst>
          </xdr:cNvPr>
          <xdr:cNvSpPr>
            <a:spLocks noChangeArrowheads="1"/>
          </xdr:cNvSpPr>
        </xdr:nvSpPr>
        <xdr:spPr bwMode="auto">
          <a:xfrm rot="16200000">
            <a:off x="315" y="169"/>
            <a:ext cx="14" cy="12"/>
          </a:xfrm>
          <a:prstGeom prst="triangle">
            <a:avLst>
              <a:gd name="adj" fmla="val 50000"/>
            </a:avLst>
          </a:prstGeom>
          <a:solidFill>
            <a:srgbClr val="000000"/>
          </a:solidFill>
          <a:ln w="9525">
            <a:solidFill>
              <a:srgbClr val="000000"/>
            </a:solidFill>
            <a:miter lim="800000"/>
            <a:headEnd/>
            <a:tailEnd/>
          </a:ln>
        </xdr:spPr>
      </xdr:sp>
    </xdr:grpSp>
    <xdr:clientData fPrintsWithSheet="0"/>
  </xdr:twoCellAnchor>
  <xdr:twoCellAnchor>
    <xdr:from>
      <xdr:col>2</xdr:col>
      <xdr:colOff>2988734</xdr:colOff>
      <xdr:row>14</xdr:row>
      <xdr:rowOff>1057</xdr:rowOff>
    </xdr:from>
    <xdr:to>
      <xdr:col>2</xdr:col>
      <xdr:colOff>3372782</xdr:colOff>
      <xdr:row>14</xdr:row>
      <xdr:rowOff>211369</xdr:rowOff>
    </xdr:to>
    <xdr:grpSp>
      <xdr:nvGrpSpPr>
        <xdr:cNvPr id="32" name="Group 1">
          <a:hlinkClick xmlns:r="http://schemas.openxmlformats.org/officeDocument/2006/relationships" r:id="rId3"/>
          <a:extLst>
            <a:ext uri="{FF2B5EF4-FFF2-40B4-BE49-F238E27FC236}">
              <a16:creationId xmlns:a16="http://schemas.microsoft.com/office/drawing/2014/main" id="{75E28ADC-4A62-4E5B-92F0-E95CB0BC645F}"/>
            </a:ext>
          </a:extLst>
        </xdr:cNvPr>
        <xdr:cNvGrpSpPr>
          <a:grpSpLocks/>
        </xdr:cNvGrpSpPr>
      </xdr:nvGrpSpPr>
      <xdr:grpSpPr bwMode="auto">
        <a:xfrm>
          <a:off x="3653616" y="2234763"/>
          <a:ext cx="384048" cy="210312"/>
          <a:chOff x="304" y="164"/>
          <a:chExt cx="40" cy="22"/>
        </a:xfrm>
      </xdr:grpSpPr>
      <xdr:sp macro="" textlink="">
        <xdr:nvSpPr>
          <xdr:cNvPr id="33" name="AutoShape 2">
            <a:extLst>
              <a:ext uri="{FF2B5EF4-FFF2-40B4-BE49-F238E27FC236}">
                <a16:creationId xmlns:a16="http://schemas.microsoft.com/office/drawing/2014/main" id="{DFD29E82-50A8-4FA6-A8AB-30101D60EDC0}"/>
              </a:ext>
            </a:extLst>
          </xdr:cNvPr>
          <xdr:cNvSpPr>
            <a:spLocks noChangeArrowheads="1"/>
          </xdr:cNvSpPr>
        </xdr:nvSpPr>
        <xdr:spPr bwMode="auto">
          <a:xfrm>
            <a:off x="304" y="164"/>
            <a:ext cx="40" cy="22"/>
          </a:xfrm>
          <a:prstGeom prst="roundRect">
            <a:avLst>
              <a:gd name="adj" fmla="val 16667"/>
            </a:avLst>
          </a:prstGeom>
          <a:solidFill>
            <a:srgbClr val="C0C0C0"/>
          </a:solidFill>
          <a:ln w="3175">
            <a:solidFill>
              <a:srgbClr val="808080"/>
            </a:solidFill>
            <a:round/>
            <a:headEnd/>
            <a:tailEnd/>
          </a:ln>
        </xdr:spPr>
      </xdr:sp>
      <xdr:sp macro="" textlink="">
        <xdr:nvSpPr>
          <xdr:cNvPr id="34" name="AutoShape 3">
            <a:extLst>
              <a:ext uri="{FF2B5EF4-FFF2-40B4-BE49-F238E27FC236}">
                <a16:creationId xmlns:a16="http://schemas.microsoft.com/office/drawing/2014/main" id="{E315B8E1-9CC1-40D7-B1D1-547C7D608E5D}"/>
              </a:ext>
            </a:extLst>
          </xdr:cNvPr>
          <xdr:cNvSpPr>
            <a:spLocks noChangeArrowheads="1"/>
          </xdr:cNvSpPr>
        </xdr:nvSpPr>
        <xdr:spPr bwMode="auto">
          <a:xfrm rot="16200000">
            <a:off x="315" y="169"/>
            <a:ext cx="14" cy="12"/>
          </a:xfrm>
          <a:prstGeom prst="triangle">
            <a:avLst>
              <a:gd name="adj" fmla="val 50000"/>
            </a:avLst>
          </a:prstGeom>
          <a:solidFill>
            <a:srgbClr val="000000"/>
          </a:solidFill>
          <a:ln w="9525">
            <a:solidFill>
              <a:srgbClr val="000000"/>
            </a:solidFill>
            <a:miter lim="800000"/>
            <a:headEnd/>
            <a:tailEnd/>
          </a:ln>
        </xdr:spPr>
      </xdr:sp>
    </xdr:grp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2</xdr:col>
      <xdr:colOff>2990850</xdr:colOff>
      <xdr:row>10</xdr:row>
      <xdr:rowOff>9525</xdr:rowOff>
    </xdr:from>
    <xdr:to>
      <xdr:col>2</xdr:col>
      <xdr:colOff>3371850</xdr:colOff>
      <xdr:row>10</xdr:row>
      <xdr:rowOff>219075</xdr:rowOff>
    </xdr:to>
    <xdr:grpSp>
      <xdr:nvGrpSpPr>
        <xdr:cNvPr id="119" name="Group 52">
          <a:hlinkClick xmlns:r="http://schemas.openxmlformats.org/officeDocument/2006/relationships" r:id="rId1"/>
          <a:extLst>
            <a:ext uri="{FF2B5EF4-FFF2-40B4-BE49-F238E27FC236}">
              <a16:creationId xmlns:a16="http://schemas.microsoft.com/office/drawing/2014/main" id="{00000000-0008-0000-0700-000077000000}"/>
            </a:ext>
          </a:extLst>
        </xdr:cNvPr>
        <xdr:cNvGrpSpPr>
          <a:grpSpLocks/>
        </xdr:cNvGrpSpPr>
      </xdr:nvGrpSpPr>
      <xdr:grpSpPr bwMode="auto">
        <a:xfrm>
          <a:off x="3655732" y="1182407"/>
          <a:ext cx="381000" cy="209550"/>
          <a:chOff x="304" y="164"/>
          <a:chExt cx="40" cy="22"/>
        </a:xfrm>
      </xdr:grpSpPr>
      <xdr:sp macro="" textlink="">
        <xdr:nvSpPr>
          <xdr:cNvPr id="120" name="AutoShape 53">
            <a:extLst>
              <a:ext uri="{FF2B5EF4-FFF2-40B4-BE49-F238E27FC236}">
                <a16:creationId xmlns:a16="http://schemas.microsoft.com/office/drawing/2014/main" id="{00000000-0008-0000-0700-000078000000}"/>
              </a:ext>
            </a:extLst>
          </xdr:cNvPr>
          <xdr:cNvSpPr>
            <a:spLocks noChangeArrowheads="1"/>
          </xdr:cNvSpPr>
        </xdr:nvSpPr>
        <xdr:spPr bwMode="auto">
          <a:xfrm>
            <a:off x="304" y="164"/>
            <a:ext cx="40" cy="22"/>
          </a:xfrm>
          <a:prstGeom prst="roundRect">
            <a:avLst>
              <a:gd name="adj" fmla="val 16667"/>
            </a:avLst>
          </a:prstGeom>
          <a:solidFill>
            <a:srgbClr val="C0C0C0"/>
          </a:solidFill>
          <a:ln w="3175">
            <a:solidFill>
              <a:srgbClr val="808080"/>
            </a:solidFill>
            <a:round/>
            <a:headEnd/>
            <a:tailEnd/>
          </a:ln>
        </xdr:spPr>
      </xdr:sp>
      <xdr:sp macro="" textlink="">
        <xdr:nvSpPr>
          <xdr:cNvPr id="121" name="AutoShape 54">
            <a:extLst>
              <a:ext uri="{FF2B5EF4-FFF2-40B4-BE49-F238E27FC236}">
                <a16:creationId xmlns:a16="http://schemas.microsoft.com/office/drawing/2014/main" id="{00000000-0008-0000-0700-000079000000}"/>
              </a:ext>
            </a:extLst>
          </xdr:cNvPr>
          <xdr:cNvSpPr>
            <a:spLocks noChangeArrowheads="1"/>
          </xdr:cNvSpPr>
        </xdr:nvSpPr>
        <xdr:spPr bwMode="auto">
          <a:xfrm rot="16200000">
            <a:off x="315" y="169"/>
            <a:ext cx="14" cy="12"/>
          </a:xfrm>
          <a:prstGeom prst="triangle">
            <a:avLst>
              <a:gd name="adj" fmla="val 50000"/>
            </a:avLst>
          </a:prstGeom>
          <a:solidFill>
            <a:srgbClr val="000000"/>
          </a:solidFill>
          <a:ln w="9525">
            <a:solidFill>
              <a:srgbClr val="000000"/>
            </a:solidFill>
            <a:miter lim="800000"/>
            <a:headEnd/>
            <a:tailEnd/>
          </a:ln>
        </xdr:spPr>
      </xdr:sp>
    </xdr:grpSp>
    <xdr:clientData fPrintsWithSheet="0"/>
  </xdr:twoCellAnchor>
  <xdr:twoCellAnchor>
    <xdr:from>
      <xdr:col>2</xdr:col>
      <xdr:colOff>2990850</xdr:colOff>
      <xdr:row>20</xdr:row>
      <xdr:rowOff>19050</xdr:rowOff>
    </xdr:from>
    <xdr:to>
      <xdr:col>2</xdr:col>
      <xdr:colOff>3371850</xdr:colOff>
      <xdr:row>21</xdr:row>
      <xdr:rowOff>0</xdr:rowOff>
    </xdr:to>
    <xdr:grpSp>
      <xdr:nvGrpSpPr>
        <xdr:cNvPr id="125" name="Group 52">
          <a:hlinkClick xmlns:r="http://schemas.openxmlformats.org/officeDocument/2006/relationships" r:id="rId1"/>
          <a:extLst>
            <a:ext uri="{FF2B5EF4-FFF2-40B4-BE49-F238E27FC236}">
              <a16:creationId xmlns:a16="http://schemas.microsoft.com/office/drawing/2014/main" id="{00000000-0008-0000-0700-00007D000000}"/>
            </a:ext>
          </a:extLst>
        </xdr:cNvPr>
        <xdr:cNvGrpSpPr>
          <a:grpSpLocks/>
        </xdr:cNvGrpSpPr>
      </xdr:nvGrpSpPr>
      <xdr:grpSpPr bwMode="auto">
        <a:xfrm>
          <a:off x="3655732" y="4389344"/>
          <a:ext cx="381000" cy="212538"/>
          <a:chOff x="304" y="164"/>
          <a:chExt cx="40" cy="22"/>
        </a:xfrm>
      </xdr:grpSpPr>
      <xdr:sp macro="" textlink="">
        <xdr:nvSpPr>
          <xdr:cNvPr id="126" name="AutoShape 53">
            <a:extLst>
              <a:ext uri="{FF2B5EF4-FFF2-40B4-BE49-F238E27FC236}">
                <a16:creationId xmlns:a16="http://schemas.microsoft.com/office/drawing/2014/main" id="{00000000-0008-0000-0700-00007E000000}"/>
              </a:ext>
            </a:extLst>
          </xdr:cNvPr>
          <xdr:cNvSpPr>
            <a:spLocks noChangeArrowheads="1"/>
          </xdr:cNvSpPr>
        </xdr:nvSpPr>
        <xdr:spPr bwMode="auto">
          <a:xfrm>
            <a:off x="304" y="164"/>
            <a:ext cx="40" cy="22"/>
          </a:xfrm>
          <a:prstGeom prst="roundRect">
            <a:avLst>
              <a:gd name="adj" fmla="val 16667"/>
            </a:avLst>
          </a:prstGeom>
          <a:solidFill>
            <a:srgbClr val="C0C0C0"/>
          </a:solidFill>
          <a:ln w="3175">
            <a:solidFill>
              <a:srgbClr val="808080"/>
            </a:solidFill>
            <a:round/>
            <a:headEnd/>
            <a:tailEnd/>
          </a:ln>
        </xdr:spPr>
      </xdr:sp>
      <xdr:sp macro="" textlink="">
        <xdr:nvSpPr>
          <xdr:cNvPr id="127" name="AutoShape 54">
            <a:extLst>
              <a:ext uri="{FF2B5EF4-FFF2-40B4-BE49-F238E27FC236}">
                <a16:creationId xmlns:a16="http://schemas.microsoft.com/office/drawing/2014/main" id="{00000000-0008-0000-0700-00007F000000}"/>
              </a:ext>
            </a:extLst>
          </xdr:cNvPr>
          <xdr:cNvSpPr>
            <a:spLocks noChangeArrowheads="1"/>
          </xdr:cNvSpPr>
        </xdr:nvSpPr>
        <xdr:spPr bwMode="auto">
          <a:xfrm rot="16200000">
            <a:off x="315" y="169"/>
            <a:ext cx="14" cy="12"/>
          </a:xfrm>
          <a:prstGeom prst="triangle">
            <a:avLst>
              <a:gd name="adj" fmla="val 50000"/>
            </a:avLst>
          </a:prstGeom>
          <a:solidFill>
            <a:srgbClr val="000000"/>
          </a:solidFill>
          <a:ln w="9525">
            <a:solidFill>
              <a:srgbClr val="000000"/>
            </a:solidFill>
            <a:miter lim="800000"/>
            <a:headEnd/>
            <a:tailEnd/>
          </a:ln>
        </xdr:spPr>
      </xdr:sp>
    </xdr:grpSp>
    <xdr:clientData fPrintsWithSheet="0"/>
  </xdr:twoCellAnchor>
  <xdr:twoCellAnchor>
    <xdr:from>
      <xdr:col>2</xdr:col>
      <xdr:colOff>3000375</xdr:colOff>
      <xdr:row>26</xdr:row>
      <xdr:rowOff>9525</xdr:rowOff>
    </xdr:from>
    <xdr:to>
      <xdr:col>2</xdr:col>
      <xdr:colOff>3381375</xdr:colOff>
      <xdr:row>26</xdr:row>
      <xdr:rowOff>219075</xdr:rowOff>
    </xdr:to>
    <xdr:grpSp>
      <xdr:nvGrpSpPr>
        <xdr:cNvPr id="128" name="Group 52">
          <a:hlinkClick xmlns:r="http://schemas.openxmlformats.org/officeDocument/2006/relationships" r:id="rId1"/>
          <a:extLst>
            <a:ext uri="{FF2B5EF4-FFF2-40B4-BE49-F238E27FC236}">
              <a16:creationId xmlns:a16="http://schemas.microsoft.com/office/drawing/2014/main" id="{00000000-0008-0000-0700-000080000000}"/>
            </a:ext>
          </a:extLst>
        </xdr:cNvPr>
        <xdr:cNvGrpSpPr>
          <a:grpSpLocks/>
        </xdr:cNvGrpSpPr>
      </xdr:nvGrpSpPr>
      <xdr:grpSpPr bwMode="auto">
        <a:xfrm>
          <a:off x="3665257" y="5806701"/>
          <a:ext cx="381000" cy="209550"/>
          <a:chOff x="304" y="164"/>
          <a:chExt cx="40" cy="22"/>
        </a:xfrm>
      </xdr:grpSpPr>
      <xdr:sp macro="" textlink="">
        <xdr:nvSpPr>
          <xdr:cNvPr id="129" name="AutoShape 53">
            <a:extLst>
              <a:ext uri="{FF2B5EF4-FFF2-40B4-BE49-F238E27FC236}">
                <a16:creationId xmlns:a16="http://schemas.microsoft.com/office/drawing/2014/main" id="{00000000-0008-0000-0700-000081000000}"/>
              </a:ext>
            </a:extLst>
          </xdr:cNvPr>
          <xdr:cNvSpPr>
            <a:spLocks noChangeArrowheads="1"/>
          </xdr:cNvSpPr>
        </xdr:nvSpPr>
        <xdr:spPr bwMode="auto">
          <a:xfrm>
            <a:off x="304" y="164"/>
            <a:ext cx="40" cy="22"/>
          </a:xfrm>
          <a:prstGeom prst="roundRect">
            <a:avLst>
              <a:gd name="adj" fmla="val 16667"/>
            </a:avLst>
          </a:prstGeom>
          <a:solidFill>
            <a:srgbClr val="C0C0C0"/>
          </a:solidFill>
          <a:ln w="3175">
            <a:solidFill>
              <a:srgbClr val="808080"/>
            </a:solidFill>
            <a:round/>
            <a:headEnd/>
            <a:tailEnd/>
          </a:ln>
        </xdr:spPr>
      </xdr:sp>
      <xdr:sp macro="" textlink="">
        <xdr:nvSpPr>
          <xdr:cNvPr id="130" name="AutoShape 54">
            <a:extLst>
              <a:ext uri="{FF2B5EF4-FFF2-40B4-BE49-F238E27FC236}">
                <a16:creationId xmlns:a16="http://schemas.microsoft.com/office/drawing/2014/main" id="{00000000-0008-0000-0700-000082000000}"/>
              </a:ext>
            </a:extLst>
          </xdr:cNvPr>
          <xdr:cNvSpPr>
            <a:spLocks noChangeArrowheads="1"/>
          </xdr:cNvSpPr>
        </xdr:nvSpPr>
        <xdr:spPr bwMode="auto">
          <a:xfrm rot="16200000">
            <a:off x="315" y="169"/>
            <a:ext cx="14" cy="12"/>
          </a:xfrm>
          <a:prstGeom prst="triangle">
            <a:avLst>
              <a:gd name="adj" fmla="val 50000"/>
            </a:avLst>
          </a:prstGeom>
          <a:solidFill>
            <a:srgbClr val="000000"/>
          </a:solidFill>
          <a:ln w="9525">
            <a:solidFill>
              <a:srgbClr val="000000"/>
            </a:solidFill>
            <a:miter lim="800000"/>
            <a:headEnd/>
            <a:tailEnd/>
          </a:ln>
        </xdr:spPr>
      </xdr:sp>
    </xdr:grpSp>
    <xdr:clientData fPrintsWithSheet="0"/>
  </xdr:twoCellAnchor>
  <xdr:twoCellAnchor>
    <xdr:from>
      <xdr:col>2</xdr:col>
      <xdr:colOff>2981325</xdr:colOff>
      <xdr:row>42</xdr:row>
      <xdr:rowOff>10583</xdr:rowOff>
    </xdr:from>
    <xdr:to>
      <xdr:col>2</xdr:col>
      <xdr:colOff>3362325</xdr:colOff>
      <xdr:row>42</xdr:row>
      <xdr:rowOff>220133</xdr:rowOff>
    </xdr:to>
    <xdr:grpSp>
      <xdr:nvGrpSpPr>
        <xdr:cNvPr id="134" name="Group 52">
          <a:hlinkClick xmlns:r="http://schemas.openxmlformats.org/officeDocument/2006/relationships" r:id="rId1"/>
          <a:extLst>
            <a:ext uri="{FF2B5EF4-FFF2-40B4-BE49-F238E27FC236}">
              <a16:creationId xmlns:a16="http://schemas.microsoft.com/office/drawing/2014/main" id="{00000000-0008-0000-0700-000086000000}"/>
            </a:ext>
          </a:extLst>
        </xdr:cNvPr>
        <xdr:cNvGrpSpPr>
          <a:grpSpLocks/>
        </xdr:cNvGrpSpPr>
      </xdr:nvGrpSpPr>
      <xdr:grpSpPr bwMode="auto">
        <a:xfrm>
          <a:off x="3646207" y="10252759"/>
          <a:ext cx="381000" cy="209550"/>
          <a:chOff x="304" y="164"/>
          <a:chExt cx="40" cy="22"/>
        </a:xfrm>
      </xdr:grpSpPr>
      <xdr:sp macro="" textlink="">
        <xdr:nvSpPr>
          <xdr:cNvPr id="135" name="AutoShape 53">
            <a:extLst>
              <a:ext uri="{FF2B5EF4-FFF2-40B4-BE49-F238E27FC236}">
                <a16:creationId xmlns:a16="http://schemas.microsoft.com/office/drawing/2014/main" id="{00000000-0008-0000-0700-000087000000}"/>
              </a:ext>
            </a:extLst>
          </xdr:cNvPr>
          <xdr:cNvSpPr>
            <a:spLocks noChangeArrowheads="1"/>
          </xdr:cNvSpPr>
        </xdr:nvSpPr>
        <xdr:spPr bwMode="auto">
          <a:xfrm>
            <a:off x="304" y="164"/>
            <a:ext cx="40" cy="22"/>
          </a:xfrm>
          <a:prstGeom prst="roundRect">
            <a:avLst>
              <a:gd name="adj" fmla="val 16667"/>
            </a:avLst>
          </a:prstGeom>
          <a:solidFill>
            <a:srgbClr val="C0C0C0"/>
          </a:solidFill>
          <a:ln w="3175">
            <a:solidFill>
              <a:srgbClr val="808080"/>
            </a:solidFill>
            <a:round/>
            <a:headEnd/>
            <a:tailEnd/>
          </a:ln>
        </xdr:spPr>
      </xdr:sp>
      <xdr:sp macro="" textlink="">
        <xdr:nvSpPr>
          <xdr:cNvPr id="136" name="AutoShape 54">
            <a:extLst>
              <a:ext uri="{FF2B5EF4-FFF2-40B4-BE49-F238E27FC236}">
                <a16:creationId xmlns:a16="http://schemas.microsoft.com/office/drawing/2014/main" id="{00000000-0008-0000-0700-000088000000}"/>
              </a:ext>
            </a:extLst>
          </xdr:cNvPr>
          <xdr:cNvSpPr>
            <a:spLocks noChangeArrowheads="1"/>
          </xdr:cNvSpPr>
        </xdr:nvSpPr>
        <xdr:spPr bwMode="auto">
          <a:xfrm rot="16200000">
            <a:off x="315" y="169"/>
            <a:ext cx="14" cy="12"/>
          </a:xfrm>
          <a:prstGeom prst="triangle">
            <a:avLst>
              <a:gd name="adj" fmla="val 50000"/>
            </a:avLst>
          </a:prstGeom>
          <a:solidFill>
            <a:srgbClr val="000000"/>
          </a:solidFill>
          <a:ln w="9525">
            <a:solidFill>
              <a:srgbClr val="000000"/>
            </a:solidFill>
            <a:miter lim="800000"/>
            <a:headEnd/>
            <a:tailEnd/>
          </a:ln>
        </xdr:spPr>
      </xdr:sp>
    </xdr:grpSp>
    <xdr:clientData fPrintsWithSheet="0"/>
  </xdr:twoCellAnchor>
  <xdr:twoCellAnchor>
    <xdr:from>
      <xdr:col>2</xdr:col>
      <xdr:colOff>2962275</xdr:colOff>
      <xdr:row>51</xdr:row>
      <xdr:rowOff>9525</xdr:rowOff>
    </xdr:from>
    <xdr:to>
      <xdr:col>2</xdr:col>
      <xdr:colOff>3343275</xdr:colOff>
      <xdr:row>51</xdr:row>
      <xdr:rowOff>219075</xdr:rowOff>
    </xdr:to>
    <xdr:grpSp>
      <xdr:nvGrpSpPr>
        <xdr:cNvPr id="137" name="Group 52">
          <a:hlinkClick xmlns:r="http://schemas.openxmlformats.org/officeDocument/2006/relationships" r:id="rId1"/>
          <a:extLst>
            <a:ext uri="{FF2B5EF4-FFF2-40B4-BE49-F238E27FC236}">
              <a16:creationId xmlns:a16="http://schemas.microsoft.com/office/drawing/2014/main" id="{00000000-0008-0000-0700-000089000000}"/>
            </a:ext>
          </a:extLst>
        </xdr:cNvPr>
        <xdr:cNvGrpSpPr>
          <a:grpSpLocks/>
        </xdr:cNvGrpSpPr>
      </xdr:nvGrpSpPr>
      <xdr:grpSpPr bwMode="auto">
        <a:xfrm>
          <a:off x="3627157" y="13112937"/>
          <a:ext cx="381000" cy="209550"/>
          <a:chOff x="304" y="164"/>
          <a:chExt cx="40" cy="22"/>
        </a:xfrm>
      </xdr:grpSpPr>
      <xdr:sp macro="" textlink="">
        <xdr:nvSpPr>
          <xdr:cNvPr id="138" name="AutoShape 53">
            <a:extLst>
              <a:ext uri="{FF2B5EF4-FFF2-40B4-BE49-F238E27FC236}">
                <a16:creationId xmlns:a16="http://schemas.microsoft.com/office/drawing/2014/main" id="{00000000-0008-0000-0700-00008A000000}"/>
              </a:ext>
            </a:extLst>
          </xdr:cNvPr>
          <xdr:cNvSpPr>
            <a:spLocks noChangeArrowheads="1"/>
          </xdr:cNvSpPr>
        </xdr:nvSpPr>
        <xdr:spPr bwMode="auto">
          <a:xfrm>
            <a:off x="304" y="164"/>
            <a:ext cx="40" cy="22"/>
          </a:xfrm>
          <a:prstGeom prst="roundRect">
            <a:avLst>
              <a:gd name="adj" fmla="val 16667"/>
            </a:avLst>
          </a:prstGeom>
          <a:solidFill>
            <a:srgbClr val="C0C0C0"/>
          </a:solidFill>
          <a:ln w="3175">
            <a:solidFill>
              <a:srgbClr val="808080"/>
            </a:solidFill>
            <a:round/>
            <a:headEnd/>
            <a:tailEnd/>
          </a:ln>
        </xdr:spPr>
      </xdr:sp>
      <xdr:sp macro="" textlink="">
        <xdr:nvSpPr>
          <xdr:cNvPr id="139" name="AutoShape 54">
            <a:extLst>
              <a:ext uri="{FF2B5EF4-FFF2-40B4-BE49-F238E27FC236}">
                <a16:creationId xmlns:a16="http://schemas.microsoft.com/office/drawing/2014/main" id="{00000000-0008-0000-0700-00008B000000}"/>
              </a:ext>
            </a:extLst>
          </xdr:cNvPr>
          <xdr:cNvSpPr>
            <a:spLocks noChangeArrowheads="1"/>
          </xdr:cNvSpPr>
        </xdr:nvSpPr>
        <xdr:spPr bwMode="auto">
          <a:xfrm rot="16200000">
            <a:off x="315" y="169"/>
            <a:ext cx="14" cy="12"/>
          </a:xfrm>
          <a:prstGeom prst="triangle">
            <a:avLst>
              <a:gd name="adj" fmla="val 50000"/>
            </a:avLst>
          </a:prstGeom>
          <a:solidFill>
            <a:srgbClr val="000000"/>
          </a:solidFill>
          <a:ln w="9525">
            <a:solidFill>
              <a:srgbClr val="000000"/>
            </a:solidFill>
            <a:miter lim="800000"/>
            <a:headEnd/>
            <a:tailEnd/>
          </a:ln>
        </xdr:spPr>
      </xdr:sp>
    </xdr:grpSp>
    <xdr:clientData fPrintsWithSheet="0"/>
  </xdr:twoCellAnchor>
  <xdr:twoCellAnchor>
    <xdr:from>
      <xdr:col>2</xdr:col>
      <xdr:colOff>2962275</xdr:colOff>
      <xdr:row>57</xdr:row>
      <xdr:rowOff>10583</xdr:rowOff>
    </xdr:from>
    <xdr:to>
      <xdr:col>2</xdr:col>
      <xdr:colOff>3343275</xdr:colOff>
      <xdr:row>57</xdr:row>
      <xdr:rowOff>220133</xdr:rowOff>
    </xdr:to>
    <xdr:grpSp>
      <xdr:nvGrpSpPr>
        <xdr:cNvPr id="140" name="Group 52">
          <a:hlinkClick xmlns:r="http://schemas.openxmlformats.org/officeDocument/2006/relationships" r:id="rId1"/>
          <a:extLst>
            <a:ext uri="{FF2B5EF4-FFF2-40B4-BE49-F238E27FC236}">
              <a16:creationId xmlns:a16="http://schemas.microsoft.com/office/drawing/2014/main" id="{00000000-0008-0000-0700-00008C000000}"/>
            </a:ext>
          </a:extLst>
        </xdr:cNvPr>
        <xdr:cNvGrpSpPr>
          <a:grpSpLocks/>
        </xdr:cNvGrpSpPr>
      </xdr:nvGrpSpPr>
      <xdr:grpSpPr bwMode="auto">
        <a:xfrm>
          <a:off x="3627157" y="14645465"/>
          <a:ext cx="381000" cy="209550"/>
          <a:chOff x="304" y="164"/>
          <a:chExt cx="40" cy="22"/>
        </a:xfrm>
      </xdr:grpSpPr>
      <xdr:sp macro="" textlink="">
        <xdr:nvSpPr>
          <xdr:cNvPr id="141" name="AutoShape 53">
            <a:extLst>
              <a:ext uri="{FF2B5EF4-FFF2-40B4-BE49-F238E27FC236}">
                <a16:creationId xmlns:a16="http://schemas.microsoft.com/office/drawing/2014/main" id="{00000000-0008-0000-0700-00008D000000}"/>
              </a:ext>
            </a:extLst>
          </xdr:cNvPr>
          <xdr:cNvSpPr>
            <a:spLocks noChangeArrowheads="1"/>
          </xdr:cNvSpPr>
        </xdr:nvSpPr>
        <xdr:spPr bwMode="auto">
          <a:xfrm>
            <a:off x="304" y="164"/>
            <a:ext cx="40" cy="22"/>
          </a:xfrm>
          <a:prstGeom prst="roundRect">
            <a:avLst>
              <a:gd name="adj" fmla="val 16667"/>
            </a:avLst>
          </a:prstGeom>
          <a:solidFill>
            <a:srgbClr val="C0C0C0"/>
          </a:solidFill>
          <a:ln w="3175">
            <a:solidFill>
              <a:srgbClr val="808080"/>
            </a:solidFill>
            <a:round/>
            <a:headEnd/>
            <a:tailEnd/>
          </a:ln>
        </xdr:spPr>
      </xdr:sp>
      <xdr:sp macro="" textlink="">
        <xdr:nvSpPr>
          <xdr:cNvPr id="142" name="AutoShape 54">
            <a:extLst>
              <a:ext uri="{FF2B5EF4-FFF2-40B4-BE49-F238E27FC236}">
                <a16:creationId xmlns:a16="http://schemas.microsoft.com/office/drawing/2014/main" id="{00000000-0008-0000-0700-00008E000000}"/>
              </a:ext>
            </a:extLst>
          </xdr:cNvPr>
          <xdr:cNvSpPr>
            <a:spLocks noChangeArrowheads="1"/>
          </xdr:cNvSpPr>
        </xdr:nvSpPr>
        <xdr:spPr bwMode="auto">
          <a:xfrm rot="16200000">
            <a:off x="315" y="169"/>
            <a:ext cx="14" cy="12"/>
          </a:xfrm>
          <a:prstGeom prst="triangle">
            <a:avLst>
              <a:gd name="adj" fmla="val 50000"/>
            </a:avLst>
          </a:prstGeom>
          <a:solidFill>
            <a:srgbClr val="000000"/>
          </a:solidFill>
          <a:ln w="9525">
            <a:solidFill>
              <a:srgbClr val="000000"/>
            </a:solidFill>
            <a:miter lim="800000"/>
            <a:headEnd/>
            <a:tailEnd/>
          </a:ln>
        </xdr:spPr>
      </xdr:sp>
    </xdr:grpSp>
    <xdr:clientData fPrintsWithSheet="0"/>
  </xdr:twoCellAnchor>
  <xdr:twoCellAnchor>
    <xdr:from>
      <xdr:col>2</xdr:col>
      <xdr:colOff>2981325</xdr:colOff>
      <xdr:row>84</xdr:row>
      <xdr:rowOff>8467</xdr:rowOff>
    </xdr:from>
    <xdr:to>
      <xdr:col>2</xdr:col>
      <xdr:colOff>3362325</xdr:colOff>
      <xdr:row>84</xdr:row>
      <xdr:rowOff>222251</xdr:rowOff>
    </xdr:to>
    <xdr:grpSp>
      <xdr:nvGrpSpPr>
        <xdr:cNvPr id="146" name="Group 52">
          <a:hlinkClick xmlns:r="http://schemas.openxmlformats.org/officeDocument/2006/relationships" r:id="rId1"/>
          <a:extLst>
            <a:ext uri="{FF2B5EF4-FFF2-40B4-BE49-F238E27FC236}">
              <a16:creationId xmlns:a16="http://schemas.microsoft.com/office/drawing/2014/main" id="{00000000-0008-0000-0700-000092000000}"/>
            </a:ext>
          </a:extLst>
        </xdr:cNvPr>
        <xdr:cNvGrpSpPr>
          <a:grpSpLocks/>
        </xdr:cNvGrpSpPr>
      </xdr:nvGrpSpPr>
      <xdr:grpSpPr bwMode="auto">
        <a:xfrm>
          <a:off x="3646207" y="22554702"/>
          <a:ext cx="381000" cy="213784"/>
          <a:chOff x="304" y="164"/>
          <a:chExt cx="40" cy="22"/>
        </a:xfrm>
      </xdr:grpSpPr>
      <xdr:sp macro="" textlink="">
        <xdr:nvSpPr>
          <xdr:cNvPr id="147" name="AutoShape 53">
            <a:extLst>
              <a:ext uri="{FF2B5EF4-FFF2-40B4-BE49-F238E27FC236}">
                <a16:creationId xmlns:a16="http://schemas.microsoft.com/office/drawing/2014/main" id="{00000000-0008-0000-0700-000093000000}"/>
              </a:ext>
            </a:extLst>
          </xdr:cNvPr>
          <xdr:cNvSpPr>
            <a:spLocks noChangeArrowheads="1"/>
          </xdr:cNvSpPr>
        </xdr:nvSpPr>
        <xdr:spPr bwMode="auto">
          <a:xfrm>
            <a:off x="304" y="164"/>
            <a:ext cx="40" cy="22"/>
          </a:xfrm>
          <a:prstGeom prst="roundRect">
            <a:avLst>
              <a:gd name="adj" fmla="val 16667"/>
            </a:avLst>
          </a:prstGeom>
          <a:solidFill>
            <a:srgbClr val="C0C0C0"/>
          </a:solidFill>
          <a:ln w="3175">
            <a:solidFill>
              <a:srgbClr val="808080"/>
            </a:solidFill>
            <a:round/>
            <a:headEnd/>
            <a:tailEnd/>
          </a:ln>
        </xdr:spPr>
      </xdr:sp>
      <xdr:sp macro="" textlink="">
        <xdr:nvSpPr>
          <xdr:cNvPr id="148" name="AutoShape 54">
            <a:extLst>
              <a:ext uri="{FF2B5EF4-FFF2-40B4-BE49-F238E27FC236}">
                <a16:creationId xmlns:a16="http://schemas.microsoft.com/office/drawing/2014/main" id="{00000000-0008-0000-0700-000094000000}"/>
              </a:ext>
            </a:extLst>
          </xdr:cNvPr>
          <xdr:cNvSpPr>
            <a:spLocks noChangeArrowheads="1"/>
          </xdr:cNvSpPr>
        </xdr:nvSpPr>
        <xdr:spPr bwMode="auto">
          <a:xfrm rot="16200000">
            <a:off x="315" y="169"/>
            <a:ext cx="14" cy="12"/>
          </a:xfrm>
          <a:prstGeom prst="triangle">
            <a:avLst>
              <a:gd name="adj" fmla="val 50000"/>
            </a:avLst>
          </a:prstGeom>
          <a:solidFill>
            <a:srgbClr val="000000"/>
          </a:solidFill>
          <a:ln w="9525">
            <a:solidFill>
              <a:srgbClr val="000000"/>
            </a:solidFill>
            <a:miter lim="800000"/>
            <a:headEnd/>
            <a:tailEnd/>
          </a:ln>
        </xdr:spPr>
      </xdr:sp>
    </xdr:grpSp>
    <xdr:clientData fPrintsWithSheet="0"/>
  </xdr:twoCellAnchor>
  <xdr:twoCellAnchor>
    <xdr:from>
      <xdr:col>2</xdr:col>
      <xdr:colOff>2962275</xdr:colOff>
      <xdr:row>96</xdr:row>
      <xdr:rowOff>9525</xdr:rowOff>
    </xdr:from>
    <xdr:to>
      <xdr:col>2</xdr:col>
      <xdr:colOff>3343275</xdr:colOff>
      <xdr:row>96</xdr:row>
      <xdr:rowOff>219075</xdr:rowOff>
    </xdr:to>
    <xdr:grpSp>
      <xdr:nvGrpSpPr>
        <xdr:cNvPr id="188" name="Group 52">
          <a:hlinkClick xmlns:r="http://schemas.openxmlformats.org/officeDocument/2006/relationships" r:id="rId1"/>
          <a:extLst>
            <a:ext uri="{FF2B5EF4-FFF2-40B4-BE49-F238E27FC236}">
              <a16:creationId xmlns:a16="http://schemas.microsoft.com/office/drawing/2014/main" id="{00000000-0008-0000-0700-0000BC000000}"/>
            </a:ext>
          </a:extLst>
        </xdr:cNvPr>
        <xdr:cNvGrpSpPr>
          <a:grpSpLocks/>
        </xdr:cNvGrpSpPr>
      </xdr:nvGrpSpPr>
      <xdr:grpSpPr bwMode="auto">
        <a:xfrm>
          <a:off x="3627157" y="25252643"/>
          <a:ext cx="381000" cy="209550"/>
          <a:chOff x="304" y="164"/>
          <a:chExt cx="40" cy="22"/>
        </a:xfrm>
      </xdr:grpSpPr>
      <xdr:sp macro="" textlink="">
        <xdr:nvSpPr>
          <xdr:cNvPr id="189" name="AutoShape 53">
            <a:extLst>
              <a:ext uri="{FF2B5EF4-FFF2-40B4-BE49-F238E27FC236}">
                <a16:creationId xmlns:a16="http://schemas.microsoft.com/office/drawing/2014/main" id="{00000000-0008-0000-0700-0000BD000000}"/>
              </a:ext>
            </a:extLst>
          </xdr:cNvPr>
          <xdr:cNvSpPr>
            <a:spLocks noChangeArrowheads="1"/>
          </xdr:cNvSpPr>
        </xdr:nvSpPr>
        <xdr:spPr bwMode="auto">
          <a:xfrm>
            <a:off x="304" y="164"/>
            <a:ext cx="40" cy="22"/>
          </a:xfrm>
          <a:prstGeom prst="roundRect">
            <a:avLst>
              <a:gd name="adj" fmla="val 16667"/>
            </a:avLst>
          </a:prstGeom>
          <a:solidFill>
            <a:srgbClr val="C0C0C0"/>
          </a:solidFill>
          <a:ln w="3175">
            <a:solidFill>
              <a:srgbClr val="808080"/>
            </a:solidFill>
            <a:round/>
            <a:headEnd/>
            <a:tailEnd/>
          </a:ln>
        </xdr:spPr>
      </xdr:sp>
      <xdr:sp macro="" textlink="">
        <xdr:nvSpPr>
          <xdr:cNvPr id="190" name="AutoShape 54">
            <a:extLst>
              <a:ext uri="{FF2B5EF4-FFF2-40B4-BE49-F238E27FC236}">
                <a16:creationId xmlns:a16="http://schemas.microsoft.com/office/drawing/2014/main" id="{00000000-0008-0000-0700-0000BE000000}"/>
              </a:ext>
            </a:extLst>
          </xdr:cNvPr>
          <xdr:cNvSpPr>
            <a:spLocks noChangeArrowheads="1"/>
          </xdr:cNvSpPr>
        </xdr:nvSpPr>
        <xdr:spPr bwMode="auto">
          <a:xfrm rot="16200000">
            <a:off x="315" y="169"/>
            <a:ext cx="14" cy="12"/>
          </a:xfrm>
          <a:prstGeom prst="triangle">
            <a:avLst>
              <a:gd name="adj" fmla="val 50000"/>
            </a:avLst>
          </a:prstGeom>
          <a:solidFill>
            <a:srgbClr val="000000"/>
          </a:solidFill>
          <a:ln w="9525">
            <a:solidFill>
              <a:srgbClr val="000000"/>
            </a:solidFill>
            <a:miter lim="800000"/>
            <a:headEnd/>
            <a:tailEnd/>
          </a:ln>
        </xdr:spPr>
      </xdr:sp>
    </xdr:grpSp>
    <xdr:clientData fPrintsWithSheet="0"/>
  </xdr:twoCellAnchor>
  <xdr:twoCellAnchor>
    <xdr:from>
      <xdr:col>2</xdr:col>
      <xdr:colOff>2981325</xdr:colOff>
      <xdr:row>63</xdr:row>
      <xdr:rowOff>10582</xdr:rowOff>
    </xdr:from>
    <xdr:to>
      <xdr:col>2</xdr:col>
      <xdr:colOff>3365373</xdr:colOff>
      <xdr:row>63</xdr:row>
      <xdr:rowOff>220132</xdr:rowOff>
    </xdr:to>
    <xdr:grpSp>
      <xdr:nvGrpSpPr>
        <xdr:cNvPr id="152" name="Group 52">
          <a:hlinkClick xmlns:r="http://schemas.openxmlformats.org/officeDocument/2006/relationships" r:id="rId1"/>
          <a:extLst>
            <a:ext uri="{FF2B5EF4-FFF2-40B4-BE49-F238E27FC236}">
              <a16:creationId xmlns:a16="http://schemas.microsoft.com/office/drawing/2014/main" id="{3B38EE3E-BC53-4F24-BE4A-CA81C5C15B90}"/>
            </a:ext>
          </a:extLst>
        </xdr:cNvPr>
        <xdr:cNvGrpSpPr>
          <a:grpSpLocks/>
        </xdr:cNvGrpSpPr>
      </xdr:nvGrpSpPr>
      <xdr:grpSpPr bwMode="auto">
        <a:xfrm>
          <a:off x="3646207" y="16445876"/>
          <a:ext cx="384048" cy="209550"/>
          <a:chOff x="304" y="164"/>
          <a:chExt cx="40" cy="22"/>
        </a:xfrm>
      </xdr:grpSpPr>
      <xdr:sp macro="" textlink="">
        <xdr:nvSpPr>
          <xdr:cNvPr id="153" name="AutoShape 53">
            <a:extLst>
              <a:ext uri="{FF2B5EF4-FFF2-40B4-BE49-F238E27FC236}">
                <a16:creationId xmlns:a16="http://schemas.microsoft.com/office/drawing/2014/main" id="{6A5A0AFF-F4A8-4103-A96E-A62E60CBF7D6}"/>
              </a:ext>
            </a:extLst>
          </xdr:cNvPr>
          <xdr:cNvSpPr>
            <a:spLocks noChangeArrowheads="1"/>
          </xdr:cNvSpPr>
        </xdr:nvSpPr>
        <xdr:spPr bwMode="auto">
          <a:xfrm>
            <a:off x="304" y="164"/>
            <a:ext cx="40" cy="22"/>
          </a:xfrm>
          <a:prstGeom prst="roundRect">
            <a:avLst>
              <a:gd name="adj" fmla="val 16667"/>
            </a:avLst>
          </a:prstGeom>
          <a:solidFill>
            <a:srgbClr val="C0C0C0"/>
          </a:solidFill>
          <a:ln w="3175">
            <a:solidFill>
              <a:srgbClr val="808080"/>
            </a:solidFill>
            <a:round/>
            <a:headEnd/>
            <a:tailEnd/>
          </a:ln>
        </xdr:spPr>
      </xdr:sp>
      <xdr:sp macro="" textlink="">
        <xdr:nvSpPr>
          <xdr:cNvPr id="154" name="AutoShape 54">
            <a:extLst>
              <a:ext uri="{FF2B5EF4-FFF2-40B4-BE49-F238E27FC236}">
                <a16:creationId xmlns:a16="http://schemas.microsoft.com/office/drawing/2014/main" id="{6087534C-F78B-4CD9-94EB-01BFA9A82715}"/>
              </a:ext>
            </a:extLst>
          </xdr:cNvPr>
          <xdr:cNvSpPr>
            <a:spLocks noChangeArrowheads="1"/>
          </xdr:cNvSpPr>
        </xdr:nvSpPr>
        <xdr:spPr bwMode="auto">
          <a:xfrm rot="16200000">
            <a:off x="315" y="169"/>
            <a:ext cx="14" cy="12"/>
          </a:xfrm>
          <a:prstGeom prst="triangle">
            <a:avLst>
              <a:gd name="adj" fmla="val 50000"/>
            </a:avLst>
          </a:prstGeom>
          <a:solidFill>
            <a:srgbClr val="000000"/>
          </a:solidFill>
          <a:ln w="9525">
            <a:solidFill>
              <a:srgbClr val="000000"/>
            </a:solidFill>
            <a:miter lim="800000"/>
            <a:headEnd/>
            <a:tailEnd/>
          </a:ln>
        </xdr:spPr>
      </xdr:sp>
    </xdr:grpSp>
    <xdr:clientData fPrintsWithSheet="0"/>
  </xdr:twoCellAnchor>
  <xdr:twoCellAnchor>
    <xdr:from>
      <xdr:col>2</xdr:col>
      <xdr:colOff>2981325</xdr:colOff>
      <xdr:row>88</xdr:row>
      <xdr:rowOff>8457</xdr:rowOff>
    </xdr:from>
    <xdr:to>
      <xdr:col>2</xdr:col>
      <xdr:colOff>3365373</xdr:colOff>
      <xdr:row>88</xdr:row>
      <xdr:rowOff>222241</xdr:rowOff>
    </xdr:to>
    <xdr:grpSp>
      <xdr:nvGrpSpPr>
        <xdr:cNvPr id="203" name="Group 52">
          <a:hlinkClick xmlns:r="http://schemas.openxmlformats.org/officeDocument/2006/relationships" r:id="rId1"/>
          <a:extLst>
            <a:ext uri="{FF2B5EF4-FFF2-40B4-BE49-F238E27FC236}">
              <a16:creationId xmlns:a16="http://schemas.microsoft.com/office/drawing/2014/main" id="{E1648E34-65AC-41A5-89C0-61204720CC59}"/>
            </a:ext>
          </a:extLst>
        </xdr:cNvPr>
        <xdr:cNvGrpSpPr>
          <a:grpSpLocks/>
        </xdr:cNvGrpSpPr>
      </xdr:nvGrpSpPr>
      <xdr:grpSpPr bwMode="auto">
        <a:xfrm>
          <a:off x="3646207" y="23473575"/>
          <a:ext cx="384048" cy="213784"/>
          <a:chOff x="304" y="164"/>
          <a:chExt cx="40" cy="22"/>
        </a:xfrm>
      </xdr:grpSpPr>
      <xdr:sp macro="" textlink="">
        <xdr:nvSpPr>
          <xdr:cNvPr id="204" name="AutoShape 53">
            <a:extLst>
              <a:ext uri="{FF2B5EF4-FFF2-40B4-BE49-F238E27FC236}">
                <a16:creationId xmlns:a16="http://schemas.microsoft.com/office/drawing/2014/main" id="{E35C6934-4AA9-4588-8D56-BCA9972516B3}"/>
              </a:ext>
            </a:extLst>
          </xdr:cNvPr>
          <xdr:cNvSpPr>
            <a:spLocks noChangeArrowheads="1"/>
          </xdr:cNvSpPr>
        </xdr:nvSpPr>
        <xdr:spPr bwMode="auto">
          <a:xfrm>
            <a:off x="304" y="164"/>
            <a:ext cx="40" cy="22"/>
          </a:xfrm>
          <a:prstGeom prst="roundRect">
            <a:avLst>
              <a:gd name="adj" fmla="val 16667"/>
            </a:avLst>
          </a:prstGeom>
          <a:solidFill>
            <a:srgbClr val="C0C0C0"/>
          </a:solidFill>
          <a:ln w="3175">
            <a:solidFill>
              <a:srgbClr val="808080"/>
            </a:solidFill>
            <a:round/>
            <a:headEnd/>
            <a:tailEnd/>
          </a:ln>
        </xdr:spPr>
      </xdr:sp>
      <xdr:sp macro="" textlink="">
        <xdr:nvSpPr>
          <xdr:cNvPr id="205" name="AutoShape 54">
            <a:extLst>
              <a:ext uri="{FF2B5EF4-FFF2-40B4-BE49-F238E27FC236}">
                <a16:creationId xmlns:a16="http://schemas.microsoft.com/office/drawing/2014/main" id="{4B2CD4FA-709E-49A3-BC82-A9CDA37BEFA6}"/>
              </a:ext>
            </a:extLst>
          </xdr:cNvPr>
          <xdr:cNvSpPr>
            <a:spLocks noChangeArrowheads="1"/>
          </xdr:cNvSpPr>
        </xdr:nvSpPr>
        <xdr:spPr bwMode="auto">
          <a:xfrm rot="16200000">
            <a:off x="315" y="169"/>
            <a:ext cx="14" cy="12"/>
          </a:xfrm>
          <a:prstGeom prst="triangle">
            <a:avLst>
              <a:gd name="adj" fmla="val 50000"/>
            </a:avLst>
          </a:prstGeom>
          <a:solidFill>
            <a:srgbClr val="000000"/>
          </a:solidFill>
          <a:ln w="9525">
            <a:solidFill>
              <a:srgbClr val="000000"/>
            </a:solidFill>
            <a:miter lim="800000"/>
            <a:headEnd/>
            <a:tailEnd/>
          </a:ln>
        </xdr:spPr>
      </xdr:sp>
    </xdr:grpSp>
    <xdr:clientData fPrintsWithSheet="0"/>
  </xdr:twoCellAnchor>
  <xdr:twoCellAnchor>
    <xdr:from>
      <xdr:col>2</xdr:col>
      <xdr:colOff>2981325</xdr:colOff>
      <xdr:row>92</xdr:row>
      <xdr:rowOff>8449</xdr:rowOff>
    </xdr:from>
    <xdr:to>
      <xdr:col>2</xdr:col>
      <xdr:colOff>3365373</xdr:colOff>
      <xdr:row>92</xdr:row>
      <xdr:rowOff>222232</xdr:rowOff>
    </xdr:to>
    <xdr:grpSp>
      <xdr:nvGrpSpPr>
        <xdr:cNvPr id="209" name="Group 52">
          <a:hlinkClick xmlns:r="http://schemas.openxmlformats.org/officeDocument/2006/relationships" r:id="rId1"/>
          <a:extLst>
            <a:ext uri="{FF2B5EF4-FFF2-40B4-BE49-F238E27FC236}">
              <a16:creationId xmlns:a16="http://schemas.microsoft.com/office/drawing/2014/main" id="{06658A96-BBC0-4B63-A509-395D6B0B789A}"/>
            </a:ext>
          </a:extLst>
        </xdr:cNvPr>
        <xdr:cNvGrpSpPr>
          <a:grpSpLocks/>
        </xdr:cNvGrpSpPr>
      </xdr:nvGrpSpPr>
      <xdr:grpSpPr bwMode="auto">
        <a:xfrm>
          <a:off x="3646207" y="24362567"/>
          <a:ext cx="384048" cy="213783"/>
          <a:chOff x="304" y="164"/>
          <a:chExt cx="40" cy="22"/>
        </a:xfrm>
      </xdr:grpSpPr>
      <xdr:sp macro="" textlink="">
        <xdr:nvSpPr>
          <xdr:cNvPr id="210" name="AutoShape 53">
            <a:extLst>
              <a:ext uri="{FF2B5EF4-FFF2-40B4-BE49-F238E27FC236}">
                <a16:creationId xmlns:a16="http://schemas.microsoft.com/office/drawing/2014/main" id="{3AAF9609-C9D5-469C-822F-A5ED89E2EB03}"/>
              </a:ext>
            </a:extLst>
          </xdr:cNvPr>
          <xdr:cNvSpPr>
            <a:spLocks noChangeArrowheads="1"/>
          </xdr:cNvSpPr>
        </xdr:nvSpPr>
        <xdr:spPr bwMode="auto">
          <a:xfrm>
            <a:off x="304" y="164"/>
            <a:ext cx="40" cy="22"/>
          </a:xfrm>
          <a:prstGeom prst="roundRect">
            <a:avLst>
              <a:gd name="adj" fmla="val 16667"/>
            </a:avLst>
          </a:prstGeom>
          <a:solidFill>
            <a:srgbClr val="C0C0C0"/>
          </a:solidFill>
          <a:ln w="3175">
            <a:solidFill>
              <a:srgbClr val="808080"/>
            </a:solidFill>
            <a:round/>
            <a:headEnd/>
            <a:tailEnd/>
          </a:ln>
        </xdr:spPr>
      </xdr:sp>
      <xdr:sp macro="" textlink="">
        <xdr:nvSpPr>
          <xdr:cNvPr id="211" name="AutoShape 54">
            <a:extLst>
              <a:ext uri="{FF2B5EF4-FFF2-40B4-BE49-F238E27FC236}">
                <a16:creationId xmlns:a16="http://schemas.microsoft.com/office/drawing/2014/main" id="{24482200-4E8D-4DF2-B928-5A4BD1E2CA9E}"/>
              </a:ext>
            </a:extLst>
          </xdr:cNvPr>
          <xdr:cNvSpPr>
            <a:spLocks noChangeArrowheads="1"/>
          </xdr:cNvSpPr>
        </xdr:nvSpPr>
        <xdr:spPr bwMode="auto">
          <a:xfrm rot="16200000">
            <a:off x="315" y="169"/>
            <a:ext cx="14" cy="12"/>
          </a:xfrm>
          <a:prstGeom prst="triangle">
            <a:avLst>
              <a:gd name="adj" fmla="val 50000"/>
            </a:avLst>
          </a:prstGeom>
          <a:solidFill>
            <a:srgbClr val="000000"/>
          </a:solidFill>
          <a:ln w="9525">
            <a:solidFill>
              <a:srgbClr val="000000"/>
            </a:solidFill>
            <a:miter lim="800000"/>
            <a:headEnd/>
            <a:tailEnd/>
          </a:ln>
        </xdr:spPr>
      </xdr:sp>
    </xdr:grp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19</xdr:col>
      <xdr:colOff>85725</xdr:colOff>
      <xdr:row>3</xdr:row>
      <xdr:rowOff>114300</xdr:rowOff>
    </xdr:from>
    <xdr:to>
      <xdr:col>19</xdr:col>
      <xdr:colOff>104775</xdr:colOff>
      <xdr:row>23</xdr:row>
      <xdr:rowOff>152400</xdr:rowOff>
    </xdr:to>
    <xdr:cxnSp macro="">
      <xdr:nvCxnSpPr>
        <xdr:cNvPr id="2" name="Straight Connector 1">
          <a:extLst>
            <a:ext uri="{FF2B5EF4-FFF2-40B4-BE49-F238E27FC236}">
              <a16:creationId xmlns:a16="http://schemas.microsoft.com/office/drawing/2014/main" id="{00000000-0008-0000-0800-000002000000}"/>
            </a:ext>
          </a:extLst>
        </xdr:cNvPr>
        <xdr:cNvCxnSpPr/>
      </xdr:nvCxnSpPr>
      <xdr:spPr bwMode="auto">
        <a:xfrm>
          <a:off x="6638925" y="685800"/>
          <a:ext cx="19050" cy="3486150"/>
        </a:xfrm>
        <a:prstGeom prst="line">
          <a:avLst/>
        </a:prstGeom>
        <a:solidFill>
          <a:srgbClr val="FFFFFF"/>
        </a:solidFill>
        <a:ln w="25400" cap="flat" cmpd="sng" algn="ctr">
          <a:solidFill>
            <a:srgbClr val="FF0000"/>
          </a:solidFill>
          <a:prstDash val="solid"/>
          <a:round/>
          <a:headEnd type="none" w="med" len="med"/>
          <a:tailEnd type="none" w="med" len="med"/>
        </a:ln>
        <a:effectLst/>
      </xdr:spPr>
    </xdr:cxnSp>
    <xdr:clientData/>
  </xdr:twoCellAnchor>
</xdr:wsDr>
</file>

<file path=xl/drawings/drawing9.xml><?xml version="1.0" encoding="utf-8"?>
<xdr:wsDr xmlns:xdr="http://schemas.openxmlformats.org/drawingml/2006/spreadsheetDrawing" xmlns:a="http://schemas.openxmlformats.org/drawingml/2006/main">
  <xdr:twoCellAnchor>
    <xdr:from>
      <xdr:col>22</xdr:col>
      <xdr:colOff>85725</xdr:colOff>
      <xdr:row>0</xdr:row>
      <xdr:rowOff>0</xdr:rowOff>
    </xdr:from>
    <xdr:to>
      <xdr:col>22</xdr:col>
      <xdr:colOff>85725</xdr:colOff>
      <xdr:row>24</xdr:row>
      <xdr:rowOff>9525</xdr:rowOff>
    </xdr:to>
    <xdr:cxnSp macro="">
      <xdr:nvCxnSpPr>
        <xdr:cNvPr id="2" name="Straight Connector 1">
          <a:extLst>
            <a:ext uri="{FF2B5EF4-FFF2-40B4-BE49-F238E27FC236}">
              <a16:creationId xmlns:a16="http://schemas.microsoft.com/office/drawing/2014/main" id="{00000000-0008-0000-0900-000002000000}"/>
            </a:ext>
          </a:extLst>
        </xdr:cNvPr>
        <xdr:cNvCxnSpPr/>
      </xdr:nvCxnSpPr>
      <xdr:spPr bwMode="auto">
        <a:xfrm>
          <a:off x="7772400" y="0"/>
          <a:ext cx="0" cy="4191000"/>
        </a:xfrm>
        <a:prstGeom prst="line">
          <a:avLst/>
        </a:prstGeom>
        <a:solidFill>
          <a:srgbClr val="FFFFFF"/>
        </a:solidFill>
        <a:ln w="25400" cap="flat" cmpd="sng" algn="ctr">
          <a:solidFill>
            <a:srgbClr val="FF0000"/>
          </a:solidFill>
          <a:prstDash val="solid"/>
          <a:round/>
          <a:headEnd type="none" w="med" len="med"/>
          <a:tailEnd type="none" w="med" len="med"/>
        </a:ln>
        <a:effectLst/>
      </xdr:spPr>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dimension ref="B2:D4"/>
  <sheetViews>
    <sheetView workbookViewId="0">
      <selection activeCell="A4" sqref="A4"/>
    </sheetView>
  </sheetViews>
  <sheetFormatPr defaultRowHeight="10" x14ac:dyDescent="0.2"/>
  <cols>
    <col min="2" max="2" width="3.77734375" customWidth="1"/>
  </cols>
  <sheetData>
    <row r="2" spans="2:4" x14ac:dyDescent="0.2">
      <c r="B2" s="1" t="s">
        <v>60</v>
      </c>
      <c r="C2" s="629" t="s">
        <v>62</v>
      </c>
      <c r="D2" s="630"/>
    </row>
    <row r="3" spans="2:4" x14ac:dyDescent="0.2">
      <c r="B3" s="2" t="s">
        <v>61</v>
      </c>
      <c r="C3" s="631"/>
      <c r="D3" s="632"/>
    </row>
    <row r="4" spans="2:4" x14ac:dyDescent="0.2">
      <c r="B4" s="3" t="s">
        <v>59</v>
      </c>
      <c r="C4" s="633"/>
      <c r="D4" s="634"/>
    </row>
  </sheetData>
  <mergeCells count="1">
    <mergeCell ref="C2:D4"/>
  </mergeCells>
  <phoneticPr fontId="0" type="noConversion"/>
  <pageMargins left="0.75" right="0.75" top="1" bottom="1" header="0.5" footer="0.5"/>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O133"/>
  <sheetViews>
    <sheetView showGridLines="0" zoomScale="85" zoomScaleNormal="85" workbookViewId="0">
      <selection activeCell="C24" sqref="C24"/>
    </sheetView>
  </sheetViews>
  <sheetFormatPr defaultColWidth="9.33203125" defaultRowHeight="10" x14ac:dyDescent="0.2"/>
  <cols>
    <col min="1" max="1" width="37.33203125" style="321" customWidth="1"/>
    <col min="2" max="2" width="8" style="321" customWidth="1"/>
    <col min="3" max="5" width="9.77734375" style="321" customWidth="1"/>
    <col min="6" max="6" width="3" style="104" customWidth="1"/>
    <col min="7" max="59" width="2.77734375" style="104" customWidth="1"/>
    <col min="60" max="60" width="3" style="104" customWidth="1"/>
    <col min="61" max="67" width="2.77734375" style="104" customWidth="1"/>
    <col min="68" max="16384" width="9.33203125" style="104"/>
  </cols>
  <sheetData>
    <row r="1" spans="1:67" ht="15" customHeight="1" x14ac:dyDescent="0.2">
      <c r="A1" s="338" t="s">
        <v>288</v>
      </c>
      <c r="B1" s="950" t="s">
        <v>289</v>
      </c>
      <c r="C1" s="941"/>
      <c r="D1" s="944">
        <v>42907</v>
      </c>
      <c r="E1" s="945"/>
      <c r="F1" s="947">
        <v>42779</v>
      </c>
      <c r="G1" s="947">
        <f>F1+7</f>
        <v>42786</v>
      </c>
      <c r="H1" s="947">
        <f t="shared" ref="H1:BO1" si="0">G1+7</f>
        <v>42793</v>
      </c>
      <c r="I1" s="947">
        <f t="shared" si="0"/>
        <v>42800</v>
      </c>
      <c r="J1" s="947">
        <f t="shared" si="0"/>
        <v>42807</v>
      </c>
      <c r="K1" s="947">
        <f t="shared" si="0"/>
        <v>42814</v>
      </c>
      <c r="L1" s="947">
        <f t="shared" si="0"/>
        <v>42821</v>
      </c>
      <c r="M1" s="947">
        <f t="shared" si="0"/>
        <v>42828</v>
      </c>
      <c r="N1" s="947">
        <f t="shared" si="0"/>
        <v>42835</v>
      </c>
      <c r="O1" s="947">
        <f t="shared" si="0"/>
        <v>42842</v>
      </c>
      <c r="P1" s="947">
        <f t="shared" si="0"/>
        <v>42849</v>
      </c>
      <c r="Q1" s="947">
        <f t="shared" si="0"/>
        <v>42856</v>
      </c>
      <c r="R1" s="947">
        <f t="shared" si="0"/>
        <v>42863</v>
      </c>
      <c r="S1" s="947">
        <f t="shared" si="0"/>
        <v>42870</v>
      </c>
      <c r="T1" s="947">
        <f t="shared" si="0"/>
        <v>42877</v>
      </c>
      <c r="U1" s="947">
        <f t="shared" si="0"/>
        <v>42884</v>
      </c>
      <c r="V1" s="947">
        <f t="shared" si="0"/>
        <v>42891</v>
      </c>
      <c r="W1" s="947">
        <f t="shared" si="0"/>
        <v>42898</v>
      </c>
      <c r="X1" s="938">
        <f t="shared" si="0"/>
        <v>42905</v>
      </c>
      <c r="Y1" s="938">
        <f t="shared" si="0"/>
        <v>42912</v>
      </c>
      <c r="Z1" s="938">
        <f t="shared" si="0"/>
        <v>42919</v>
      </c>
      <c r="AA1" s="938">
        <f t="shared" si="0"/>
        <v>42926</v>
      </c>
      <c r="AB1" s="938">
        <f t="shared" si="0"/>
        <v>42933</v>
      </c>
      <c r="AC1" s="938">
        <f t="shared" si="0"/>
        <v>42940</v>
      </c>
      <c r="AD1" s="938">
        <f t="shared" si="0"/>
        <v>42947</v>
      </c>
      <c r="AE1" s="938">
        <f t="shared" si="0"/>
        <v>42954</v>
      </c>
      <c r="AF1" s="938">
        <f t="shared" si="0"/>
        <v>42961</v>
      </c>
      <c r="AG1" s="938">
        <f t="shared" si="0"/>
        <v>42968</v>
      </c>
      <c r="AH1" s="938">
        <f t="shared" si="0"/>
        <v>42975</v>
      </c>
      <c r="AI1" s="938">
        <f t="shared" si="0"/>
        <v>42982</v>
      </c>
      <c r="AJ1" s="938">
        <f t="shared" si="0"/>
        <v>42989</v>
      </c>
      <c r="AK1" s="938">
        <f t="shared" si="0"/>
        <v>42996</v>
      </c>
      <c r="AL1" s="938">
        <f t="shared" si="0"/>
        <v>43003</v>
      </c>
      <c r="AM1" s="938">
        <f t="shared" si="0"/>
        <v>43010</v>
      </c>
      <c r="AN1" s="938">
        <f t="shared" si="0"/>
        <v>43017</v>
      </c>
      <c r="AO1" s="938">
        <f t="shared" si="0"/>
        <v>43024</v>
      </c>
      <c r="AP1" s="938">
        <f t="shared" si="0"/>
        <v>43031</v>
      </c>
      <c r="AQ1" s="938">
        <f t="shared" si="0"/>
        <v>43038</v>
      </c>
      <c r="AR1" s="938">
        <f t="shared" si="0"/>
        <v>43045</v>
      </c>
      <c r="AS1" s="938">
        <f t="shared" si="0"/>
        <v>43052</v>
      </c>
      <c r="AT1" s="938">
        <f t="shared" si="0"/>
        <v>43059</v>
      </c>
      <c r="AU1" s="938">
        <f t="shared" si="0"/>
        <v>43066</v>
      </c>
      <c r="AV1" s="938">
        <f t="shared" si="0"/>
        <v>43073</v>
      </c>
      <c r="AW1" s="938">
        <f t="shared" si="0"/>
        <v>43080</v>
      </c>
      <c r="AX1" s="938">
        <f t="shared" si="0"/>
        <v>43087</v>
      </c>
      <c r="AY1" s="938">
        <f t="shared" si="0"/>
        <v>43094</v>
      </c>
      <c r="AZ1" s="938">
        <f t="shared" si="0"/>
        <v>43101</v>
      </c>
      <c r="BA1" s="938">
        <f t="shared" si="0"/>
        <v>43108</v>
      </c>
      <c r="BB1" s="938">
        <f t="shared" si="0"/>
        <v>43115</v>
      </c>
      <c r="BC1" s="938">
        <f t="shared" si="0"/>
        <v>43122</v>
      </c>
      <c r="BD1" s="938">
        <f t="shared" si="0"/>
        <v>43129</v>
      </c>
      <c r="BE1" s="938">
        <f t="shared" si="0"/>
        <v>43136</v>
      </c>
      <c r="BF1" s="938">
        <f t="shared" si="0"/>
        <v>43143</v>
      </c>
      <c r="BG1" s="938">
        <f t="shared" si="0"/>
        <v>43150</v>
      </c>
      <c r="BH1" s="938">
        <f t="shared" si="0"/>
        <v>43157</v>
      </c>
      <c r="BI1" s="938">
        <f t="shared" si="0"/>
        <v>43164</v>
      </c>
      <c r="BJ1" s="938">
        <f t="shared" si="0"/>
        <v>43171</v>
      </c>
      <c r="BK1" s="938">
        <f t="shared" si="0"/>
        <v>43178</v>
      </c>
      <c r="BL1" s="938">
        <f t="shared" si="0"/>
        <v>43185</v>
      </c>
      <c r="BM1" s="938">
        <f t="shared" si="0"/>
        <v>43192</v>
      </c>
      <c r="BN1" s="938">
        <f t="shared" si="0"/>
        <v>43199</v>
      </c>
      <c r="BO1" s="938">
        <f t="shared" si="0"/>
        <v>43206</v>
      </c>
    </row>
    <row r="2" spans="1:67" ht="15" customHeight="1" x14ac:dyDescent="0.2">
      <c r="A2" s="941" t="s">
        <v>290</v>
      </c>
      <c r="B2" s="950" t="s">
        <v>291</v>
      </c>
      <c r="C2" s="941"/>
      <c r="D2" s="944">
        <v>43027</v>
      </c>
      <c r="E2" s="945"/>
      <c r="F2" s="948"/>
      <c r="G2" s="948"/>
      <c r="H2" s="948"/>
      <c r="I2" s="948"/>
      <c r="J2" s="948"/>
      <c r="K2" s="948"/>
      <c r="L2" s="948"/>
      <c r="M2" s="948"/>
      <c r="N2" s="948"/>
      <c r="O2" s="948"/>
      <c r="P2" s="948"/>
      <c r="Q2" s="948"/>
      <c r="R2" s="948"/>
      <c r="S2" s="948"/>
      <c r="T2" s="948"/>
      <c r="U2" s="948"/>
      <c r="V2" s="948"/>
      <c r="W2" s="948"/>
      <c r="X2" s="939"/>
      <c r="Y2" s="939"/>
      <c r="Z2" s="939"/>
      <c r="AA2" s="939"/>
      <c r="AB2" s="939"/>
      <c r="AC2" s="939"/>
      <c r="AD2" s="939"/>
      <c r="AE2" s="939"/>
      <c r="AF2" s="939"/>
      <c r="AG2" s="939"/>
      <c r="AH2" s="939"/>
      <c r="AI2" s="939"/>
      <c r="AJ2" s="939"/>
      <c r="AK2" s="939"/>
      <c r="AL2" s="939"/>
      <c r="AM2" s="939"/>
      <c r="AN2" s="939"/>
      <c r="AO2" s="939"/>
      <c r="AP2" s="939"/>
      <c r="AQ2" s="939"/>
      <c r="AR2" s="939"/>
      <c r="AS2" s="939"/>
      <c r="AT2" s="939"/>
      <c r="AU2" s="939"/>
      <c r="AV2" s="939"/>
      <c r="AW2" s="939"/>
      <c r="AX2" s="939"/>
      <c r="AY2" s="939"/>
      <c r="AZ2" s="939"/>
      <c r="BA2" s="939"/>
      <c r="BB2" s="939"/>
      <c r="BC2" s="939"/>
      <c r="BD2" s="939"/>
      <c r="BE2" s="939"/>
      <c r="BF2" s="939"/>
      <c r="BG2" s="939"/>
      <c r="BH2" s="939"/>
      <c r="BI2" s="939"/>
      <c r="BJ2" s="939"/>
      <c r="BK2" s="939"/>
      <c r="BL2" s="939"/>
      <c r="BM2" s="939"/>
      <c r="BN2" s="939"/>
      <c r="BO2" s="939"/>
    </row>
    <row r="3" spans="1:67" ht="15" customHeight="1" x14ac:dyDescent="0.2">
      <c r="A3" s="941"/>
      <c r="B3" s="946"/>
      <c r="C3" s="946"/>
      <c r="D3" s="946"/>
      <c r="E3" s="946"/>
      <c r="F3" s="949"/>
      <c r="G3" s="949"/>
      <c r="H3" s="949"/>
      <c r="I3" s="949"/>
      <c r="J3" s="949"/>
      <c r="K3" s="949"/>
      <c r="L3" s="949"/>
      <c r="M3" s="949"/>
      <c r="N3" s="949"/>
      <c r="O3" s="949"/>
      <c r="P3" s="949"/>
      <c r="Q3" s="949"/>
      <c r="R3" s="949"/>
      <c r="S3" s="949"/>
      <c r="T3" s="949"/>
      <c r="U3" s="949"/>
      <c r="V3" s="949"/>
      <c r="W3" s="949"/>
      <c r="X3" s="940"/>
      <c r="Y3" s="940"/>
      <c r="Z3" s="940"/>
      <c r="AA3" s="940"/>
      <c r="AB3" s="940"/>
      <c r="AC3" s="940"/>
      <c r="AD3" s="940"/>
      <c r="AE3" s="940"/>
      <c r="AF3" s="940"/>
      <c r="AG3" s="940"/>
      <c r="AH3" s="940"/>
      <c r="AI3" s="940"/>
      <c r="AJ3" s="940"/>
      <c r="AK3" s="940"/>
      <c r="AL3" s="940"/>
      <c r="AM3" s="940"/>
      <c r="AN3" s="940"/>
      <c r="AO3" s="940"/>
      <c r="AP3" s="940"/>
      <c r="AQ3" s="940"/>
      <c r="AR3" s="940"/>
      <c r="AS3" s="940"/>
      <c r="AT3" s="940"/>
      <c r="AU3" s="940"/>
      <c r="AV3" s="940"/>
      <c r="AW3" s="940"/>
      <c r="AX3" s="940"/>
      <c r="AY3" s="940"/>
      <c r="AZ3" s="940"/>
      <c r="BA3" s="940"/>
      <c r="BB3" s="940"/>
      <c r="BC3" s="940"/>
      <c r="BD3" s="940"/>
      <c r="BE3" s="940"/>
      <c r="BF3" s="940"/>
      <c r="BG3" s="940"/>
      <c r="BH3" s="940"/>
      <c r="BI3" s="940"/>
      <c r="BJ3" s="940"/>
      <c r="BK3" s="940"/>
      <c r="BL3" s="940"/>
      <c r="BM3" s="940"/>
      <c r="BN3" s="940"/>
      <c r="BO3" s="940"/>
    </row>
    <row r="4" spans="1:67" ht="29.25" customHeight="1" x14ac:dyDescent="0.2">
      <c r="A4" s="337"/>
      <c r="B4" s="311"/>
      <c r="C4" s="338" t="s">
        <v>292</v>
      </c>
      <c r="D4" s="338" t="s">
        <v>293</v>
      </c>
      <c r="E4" s="337" t="s">
        <v>294</v>
      </c>
      <c r="F4" s="312">
        <v>1</v>
      </c>
      <c r="G4" s="312">
        <f>F4+1</f>
        <v>2</v>
      </c>
      <c r="H4" s="312">
        <f t="shared" ref="H4:BO4" si="1">G4+1</f>
        <v>3</v>
      </c>
      <c r="I4" s="312">
        <f t="shared" si="1"/>
        <v>4</v>
      </c>
      <c r="J4" s="312">
        <f t="shared" si="1"/>
        <v>5</v>
      </c>
      <c r="K4" s="312">
        <f t="shared" si="1"/>
        <v>6</v>
      </c>
      <c r="L4" s="312">
        <f t="shared" si="1"/>
        <v>7</v>
      </c>
      <c r="M4" s="312">
        <f t="shared" si="1"/>
        <v>8</v>
      </c>
      <c r="N4" s="312">
        <f t="shared" si="1"/>
        <v>9</v>
      </c>
      <c r="O4" s="312">
        <f t="shared" si="1"/>
        <v>10</v>
      </c>
      <c r="P4" s="312">
        <f t="shared" si="1"/>
        <v>11</v>
      </c>
      <c r="Q4" s="312">
        <f t="shared" si="1"/>
        <v>12</v>
      </c>
      <c r="R4" s="312">
        <f t="shared" si="1"/>
        <v>13</v>
      </c>
      <c r="S4" s="312">
        <f t="shared" si="1"/>
        <v>14</v>
      </c>
      <c r="T4" s="312">
        <f t="shared" si="1"/>
        <v>15</v>
      </c>
      <c r="U4" s="312">
        <f t="shared" si="1"/>
        <v>16</v>
      </c>
      <c r="V4" s="312">
        <f t="shared" si="1"/>
        <v>17</v>
      </c>
      <c r="W4" s="312">
        <f t="shared" si="1"/>
        <v>18</v>
      </c>
      <c r="X4" s="311">
        <f t="shared" si="1"/>
        <v>19</v>
      </c>
      <c r="Y4" s="311">
        <f t="shared" si="1"/>
        <v>20</v>
      </c>
      <c r="Z4" s="311">
        <f t="shared" si="1"/>
        <v>21</v>
      </c>
      <c r="AA4" s="311">
        <f t="shared" si="1"/>
        <v>22</v>
      </c>
      <c r="AB4" s="311">
        <f t="shared" si="1"/>
        <v>23</v>
      </c>
      <c r="AC4" s="311">
        <f t="shared" si="1"/>
        <v>24</v>
      </c>
      <c r="AD4" s="311">
        <f t="shared" si="1"/>
        <v>25</v>
      </c>
      <c r="AE4" s="311">
        <f t="shared" si="1"/>
        <v>26</v>
      </c>
      <c r="AF4" s="311">
        <f t="shared" si="1"/>
        <v>27</v>
      </c>
      <c r="AG4" s="311">
        <f t="shared" si="1"/>
        <v>28</v>
      </c>
      <c r="AH4" s="311">
        <f t="shared" si="1"/>
        <v>29</v>
      </c>
      <c r="AI4" s="311">
        <f t="shared" si="1"/>
        <v>30</v>
      </c>
      <c r="AJ4" s="311">
        <f t="shared" si="1"/>
        <v>31</v>
      </c>
      <c r="AK4" s="311">
        <f t="shared" si="1"/>
        <v>32</v>
      </c>
      <c r="AL4" s="311">
        <f t="shared" si="1"/>
        <v>33</v>
      </c>
      <c r="AM4" s="311">
        <f t="shared" si="1"/>
        <v>34</v>
      </c>
      <c r="AN4" s="311">
        <f t="shared" si="1"/>
        <v>35</v>
      </c>
      <c r="AO4" s="311">
        <f t="shared" si="1"/>
        <v>36</v>
      </c>
      <c r="AP4" s="311">
        <f t="shared" si="1"/>
        <v>37</v>
      </c>
      <c r="AQ4" s="311">
        <f t="shared" si="1"/>
        <v>38</v>
      </c>
      <c r="AR4" s="311">
        <f t="shared" si="1"/>
        <v>39</v>
      </c>
      <c r="AS4" s="311">
        <f t="shared" si="1"/>
        <v>40</v>
      </c>
      <c r="AT4" s="311">
        <f t="shared" si="1"/>
        <v>41</v>
      </c>
      <c r="AU4" s="311">
        <f t="shared" si="1"/>
        <v>42</v>
      </c>
      <c r="AV4" s="311">
        <f t="shared" si="1"/>
        <v>43</v>
      </c>
      <c r="AW4" s="311">
        <f t="shared" si="1"/>
        <v>44</v>
      </c>
      <c r="AX4" s="311">
        <f t="shared" si="1"/>
        <v>45</v>
      </c>
      <c r="AY4" s="311">
        <f t="shared" si="1"/>
        <v>46</v>
      </c>
      <c r="AZ4" s="311">
        <f t="shared" si="1"/>
        <v>47</v>
      </c>
      <c r="BA4" s="311">
        <f t="shared" si="1"/>
        <v>48</v>
      </c>
      <c r="BB4" s="311">
        <f t="shared" si="1"/>
        <v>49</v>
      </c>
      <c r="BC4" s="311">
        <f t="shared" si="1"/>
        <v>50</v>
      </c>
      <c r="BD4" s="311">
        <f t="shared" si="1"/>
        <v>51</v>
      </c>
      <c r="BE4" s="311">
        <f t="shared" si="1"/>
        <v>52</v>
      </c>
      <c r="BF4" s="311">
        <f t="shared" si="1"/>
        <v>53</v>
      </c>
      <c r="BG4" s="311">
        <f t="shared" si="1"/>
        <v>54</v>
      </c>
      <c r="BH4" s="311">
        <f t="shared" si="1"/>
        <v>55</v>
      </c>
      <c r="BI4" s="311">
        <f t="shared" si="1"/>
        <v>56</v>
      </c>
      <c r="BJ4" s="311">
        <f t="shared" si="1"/>
        <v>57</v>
      </c>
      <c r="BK4" s="311">
        <f t="shared" si="1"/>
        <v>58</v>
      </c>
      <c r="BL4" s="311">
        <f t="shared" si="1"/>
        <v>59</v>
      </c>
      <c r="BM4" s="311">
        <f t="shared" si="1"/>
        <v>60</v>
      </c>
      <c r="BN4" s="311">
        <f t="shared" si="1"/>
        <v>61</v>
      </c>
      <c r="BO4" s="311">
        <f t="shared" si="1"/>
        <v>62</v>
      </c>
    </row>
    <row r="5" spans="1:67" s="105" customFormat="1" ht="12.75" customHeight="1" x14ac:dyDescent="0.2">
      <c r="A5" s="936" t="s">
        <v>295</v>
      </c>
      <c r="B5" s="311" t="s">
        <v>296</v>
      </c>
      <c r="C5" s="313">
        <v>42904</v>
      </c>
      <c r="D5" s="313">
        <v>42906</v>
      </c>
      <c r="E5" s="314">
        <f>D5-C5</f>
        <v>2</v>
      </c>
      <c r="F5" s="315"/>
      <c r="G5" s="316"/>
      <c r="H5" s="316"/>
      <c r="I5" s="316"/>
      <c r="J5" s="316"/>
      <c r="K5" s="316"/>
      <c r="L5" s="316"/>
      <c r="M5" s="316"/>
      <c r="N5" s="316"/>
      <c r="O5" s="316"/>
      <c r="P5" s="316"/>
      <c r="Q5" s="316"/>
      <c r="R5" s="316"/>
      <c r="S5" s="316"/>
      <c r="T5" s="316"/>
      <c r="U5" s="316"/>
      <c r="V5" s="316"/>
      <c r="W5" s="316"/>
      <c r="X5" s="316"/>
      <c r="Y5" s="316"/>
      <c r="Z5" s="316"/>
      <c r="AA5" s="316"/>
      <c r="AB5" s="316"/>
      <c r="AC5" s="316"/>
      <c r="AD5" s="316"/>
      <c r="AE5" s="316"/>
      <c r="AF5" s="316"/>
      <c r="AG5" s="316"/>
      <c r="AH5" s="316"/>
      <c r="AI5" s="316"/>
      <c r="AJ5" s="316"/>
      <c r="AK5" s="316"/>
      <c r="AL5" s="316"/>
      <c r="AM5" s="316"/>
      <c r="AN5" s="316"/>
      <c r="AO5" s="316"/>
      <c r="AP5" s="316"/>
      <c r="AQ5" s="316"/>
      <c r="AR5" s="316"/>
      <c r="AS5" s="316"/>
      <c r="AT5" s="316"/>
      <c r="AU5" s="316"/>
      <c r="AV5" s="316"/>
      <c r="AW5" s="316"/>
      <c r="AX5" s="316"/>
      <c r="AY5" s="316"/>
      <c r="AZ5" s="316"/>
      <c r="BA5" s="316"/>
      <c r="BB5" s="316"/>
      <c r="BC5" s="316"/>
      <c r="BD5" s="316"/>
      <c r="BE5" s="316"/>
      <c r="BF5" s="316"/>
      <c r="BG5" s="316"/>
      <c r="BH5" s="316"/>
      <c r="BI5" s="316"/>
      <c r="BJ5" s="316"/>
      <c r="BK5" s="316"/>
      <c r="BL5" s="316"/>
      <c r="BM5" s="316"/>
      <c r="BN5" s="316"/>
      <c r="BO5" s="316"/>
    </row>
    <row r="6" spans="1:67" s="105" customFormat="1" ht="12.75" customHeight="1" x14ac:dyDescent="0.2">
      <c r="A6" s="936"/>
      <c r="B6" s="311" t="s">
        <v>297</v>
      </c>
      <c r="C6" s="313">
        <v>42906</v>
      </c>
      <c r="D6" s="313">
        <v>42907</v>
      </c>
      <c r="E6" s="314">
        <f t="shared" ref="E6:E24" si="2">D6-C6</f>
        <v>1</v>
      </c>
      <c r="F6" s="432"/>
      <c r="G6" s="316"/>
      <c r="H6" s="316"/>
      <c r="I6" s="316"/>
      <c r="J6" s="316"/>
      <c r="K6" s="316"/>
      <c r="L6" s="316"/>
      <c r="M6" s="316"/>
      <c r="N6" s="316"/>
      <c r="O6" s="316"/>
      <c r="P6" s="316"/>
      <c r="Q6" s="316"/>
      <c r="R6" s="316"/>
      <c r="S6" s="316"/>
      <c r="T6" s="316"/>
      <c r="U6" s="316"/>
      <c r="V6" s="316"/>
      <c r="W6" s="316"/>
      <c r="X6" s="316"/>
      <c r="Y6" s="316"/>
      <c r="Z6" s="316"/>
      <c r="AA6" s="316"/>
      <c r="AB6" s="316"/>
      <c r="AC6" s="316"/>
      <c r="AD6" s="316"/>
      <c r="AE6" s="316"/>
      <c r="AF6" s="316"/>
      <c r="AG6" s="316"/>
      <c r="AH6" s="316"/>
      <c r="AI6" s="316"/>
      <c r="AJ6" s="316"/>
      <c r="AK6" s="316"/>
      <c r="AL6" s="316"/>
      <c r="AM6" s="316"/>
      <c r="AN6" s="316"/>
      <c r="AO6" s="316"/>
      <c r="AP6" s="316"/>
      <c r="AQ6" s="316"/>
      <c r="AR6" s="316"/>
      <c r="AS6" s="316"/>
      <c r="AT6" s="316"/>
      <c r="AU6" s="316"/>
      <c r="AV6" s="316"/>
      <c r="AW6" s="316"/>
      <c r="AX6" s="316"/>
      <c r="AY6" s="316"/>
      <c r="AZ6" s="316"/>
      <c r="BA6" s="316"/>
      <c r="BB6" s="316"/>
      <c r="BC6" s="316"/>
      <c r="BD6" s="316"/>
      <c r="BE6" s="316"/>
      <c r="BF6" s="316"/>
      <c r="BG6" s="316"/>
      <c r="BH6" s="316"/>
      <c r="BI6" s="316"/>
      <c r="BJ6" s="316"/>
      <c r="BK6" s="316"/>
      <c r="BL6" s="316"/>
      <c r="BM6" s="316"/>
      <c r="BN6" s="316"/>
      <c r="BO6" s="316"/>
    </row>
    <row r="7" spans="1:67" s="105" customFormat="1" ht="12.75" customHeight="1" x14ac:dyDescent="0.2">
      <c r="A7" s="937" t="s">
        <v>298</v>
      </c>
      <c r="B7" s="311" t="s">
        <v>296</v>
      </c>
      <c r="C7" s="313">
        <v>42926</v>
      </c>
      <c r="D7" s="313">
        <v>42928</v>
      </c>
      <c r="E7" s="314">
        <f t="shared" si="2"/>
        <v>2</v>
      </c>
      <c r="F7" s="316"/>
      <c r="G7" s="316"/>
      <c r="H7" s="316"/>
      <c r="I7" s="316"/>
      <c r="J7" s="315"/>
      <c r="K7" s="316"/>
      <c r="L7" s="316"/>
      <c r="M7" s="316"/>
      <c r="N7" s="316"/>
      <c r="O7" s="318"/>
      <c r="P7" s="318"/>
      <c r="Q7" s="318"/>
      <c r="R7" s="318"/>
      <c r="S7" s="318"/>
      <c r="T7" s="318"/>
      <c r="U7" s="318"/>
      <c r="V7" s="318"/>
      <c r="W7" s="318"/>
      <c r="X7" s="318"/>
      <c r="Y7" s="318"/>
      <c r="Z7" s="318"/>
      <c r="AA7" s="318"/>
      <c r="AB7" s="318"/>
      <c r="AC7" s="316"/>
      <c r="AD7" s="316"/>
      <c r="AE7" s="316"/>
      <c r="AF7" s="316"/>
      <c r="AG7" s="316"/>
      <c r="AH7" s="316"/>
      <c r="AI7" s="316"/>
      <c r="AJ7" s="316"/>
      <c r="AK7" s="316"/>
      <c r="AL7" s="316"/>
      <c r="AM7" s="316"/>
      <c r="AN7" s="316"/>
      <c r="AO7" s="316"/>
      <c r="AP7" s="316"/>
      <c r="AQ7" s="316"/>
      <c r="AR7" s="316"/>
      <c r="AS7" s="316"/>
      <c r="AT7" s="316"/>
      <c r="AU7" s="316"/>
      <c r="AV7" s="316"/>
      <c r="AW7" s="316"/>
      <c r="AX7" s="316"/>
      <c r="AY7" s="316"/>
      <c r="AZ7" s="316"/>
      <c r="BA7" s="316"/>
      <c r="BB7" s="316"/>
      <c r="BC7" s="316"/>
      <c r="BD7" s="316"/>
      <c r="BE7" s="316"/>
      <c r="BF7" s="316"/>
      <c r="BG7" s="316"/>
      <c r="BH7" s="316"/>
      <c r="BI7" s="316"/>
      <c r="BJ7" s="316"/>
      <c r="BK7" s="316"/>
      <c r="BL7" s="316"/>
      <c r="BM7" s="316"/>
      <c r="BN7" s="316"/>
      <c r="BO7" s="316"/>
    </row>
    <row r="8" spans="1:67" s="105" customFormat="1" ht="12.75" customHeight="1" x14ac:dyDescent="0.2">
      <c r="A8" s="937"/>
      <c r="B8" s="311" t="s">
        <v>297</v>
      </c>
      <c r="C8" s="313">
        <v>42937</v>
      </c>
      <c r="D8" s="313">
        <v>42939</v>
      </c>
      <c r="E8" s="314">
        <f t="shared" si="2"/>
        <v>2</v>
      </c>
      <c r="F8" s="316"/>
      <c r="G8" s="316"/>
      <c r="H8" s="316"/>
      <c r="I8" s="316"/>
      <c r="J8" s="318"/>
      <c r="K8" s="432"/>
      <c r="L8" s="316"/>
      <c r="M8" s="316"/>
      <c r="N8" s="316"/>
      <c r="O8" s="318"/>
      <c r="P8" s="318"/>
      <c r="Q8" s="318"/>
      <c r="R8" s="318"/>
      <c r="S8" s="318"/>
      <c r="T8" s="318"/>
      <c r="U8" s="318"/>
      <c r="V8" s="318"/>
      <c r="W8" s="318"/>
      <c r="X8" s="318"/>
      <c r="Y8" s="318"/>
      <c r="Z8" s="318"/>
      <c r="AA8" s="318"/>
      <c r="AB8" s="318"/>
      <c r="AC8" s="316"/>
      <c r="AD8" s="316"/>
      <c r="AE8" s="316"/>
      <c r="AF8" s="316"/>
      <c r="AG8" s="316"/>
      <c r="AH8" s="316"/>
      <c r="AI8" s="316"/>
      <c r="AJ8" s="316"/>
      <c r="AK8" s="316"/>
      <c r="AL8" s="316"/>
      <c r="AM8" s="316"/>
      <c r="AN8" s="316"/>
      <c r="AO8" s="316"/>
      <c r="AP8" s="316"/>
      <c r="AQ8" s="316"/>
      <c r="AR8" s="316"/>
      <c r="AS8" s="316"/>
      <c r="AT8" s="316"/>
      <c r="AU8" s="316"/>
      <c r="AV8" s="316"/>
      <c r="AW8" s="316"/>
      <c r="AX8" s="316"/>
      <c r="AY8" s="316"/>
      <c r="AZ8" s="316"/>
      <c r="BA8" s="316"/>
      <c r="BB8" s="316"/>
      <c r="BC8" s="316"/>
      <c r="BD8" s="316"/>
      <c r="BE8" s="316"/>
      <c r="BF8" s="316"/>
      <c r="BG8" s="316"/>
      <c r="BH8" s="316"/>
      <c r="BI8" s="316"/>
      <c r="BJ8" s="316"/>
      <c r="BK8" s="316"/>
      <c r="BL8" s="316"/>
      <c r="BM8" s="316"/>
      <c r="BN8" s="316"/>
      <c r="BO8" s="316"/>
    </row>
    <row r="9" spans="1:67" s="105" customFormat="1" ht="12.75" customHeight="1" x14ac:dyDescent="0.2">
      <c r="A9" s="913" t="s">
        <v>299</v>
      </c>
      <c r="B9" s="311" t="s">
        <v>296</v>
      </c>
      <c r="C9" s="313">
        <v>42980</v>
      </c>
      <c r="D9" s="313">
        <v>43034</v>
      </c>
      <c r="E9" s="314">
        <f t="shared" si="2"/>
        <v>54</v>
      </c>
      <c r="F9" s="316"/>
      <c r="G9" s="316"/>
      <c r="H9" s="316"/>
      <c r="I9" s="316"/>
      <c r="J9" s="316"/>
      <c r="K9" s="316"/>
      <c r="L9" s="316"/>
      <c r="M9" s="316"/>
      <c r="N9" s="316"/>
      <c r="O9" s="316"/>
      <c r="P9" s="316"/>
      <c r="Q9" s="319"/>
      <c r="R9" s="319"/>
      <c r="S9" s="319"/>
      <c r="T9" s="319"/>
      <c r="U9" s="319"/>
      <c r="V9" s="319"/>
      <c r="W9" s="319"/>
      <c r="X9" s="319"/>
      <c r="Y9" s="316"/>
      <c r="Z9" s="316"/>
      <c r="AA9" s="316"/>
      <c r="AB9" s="316"/>
      <c r="AC9" s="316"/>
      <c r="AD9" s="316"/>
      <c r="AE9" s="316"/>
      <c r="AF9" s="316"/>
      <c r="AG9" s="316"/>
      <c r="AH9" s="316"/>
      <c r="AI9" s="316"/>
      <c r="AJ9" s="316"/>
      <c r="AK9" s="316"/>
      <c r="AL9" s="316"/>
      <c r="AM9" s="316"/>
      <c r="AN9" s="316"/>
      <c r="AO9" s="316"/>
      <c r="AP9" s="316"/>
      <c r="AQ9" s="316"/>
      <c r="AR9" s="316"/>
      <c r="AS9" s="316"/>
      <c r="AT9" s="316"/>
      <c r="AU9" s="316"/>
      <c r="AV9" s="316"/>
      <c r="AW9" s="316"/>
      <c r="AX9" s="316"/>
      <c r="AY9" s="316"/>
      <c r="AZ9" s="316"/>
      <c r="BA9" s="316"/>
      <c r="BB9" s="316"/>
      <c r="BC9" s="316"/>
      <c r="BD9" s="316"/>
      <c r="BE9" s="316"/>
      <c r="BF9" s="316"/>
      <c r="BG9" s="316"/>
      <c r="BH9" s="316"/>
      <c r="BI9" s="316"/>
      <c r="BJ9" s="316"/>
      <c r="BK9" s="316"/>
      <c r="BL9" s="316"/>
      <c r="BM9" s="316"/>
      <c r="BN9" s="316"/>
      <c r="BO9" s="316"/>
    </row>
    <row r="10" spans="1:67" s="105" customFormat="1" ht="12.75" customHeight="1" x14ac:dyDescent="0.2">
      <c r="A10" s="913"/>
      <c r="B10" s="311" t="s">
        <v>297</v>
      </c>
      <c r="C10" s="313">
        <v>42977</v>
      </c>
      <c r="D10" s="313">
        <v>43020</v>
      </c>
      <c r="E10" s="314">
        <f t="shared" si="2"/>
        <v>43</v>
      </c>
      <c r="F10" s="316"/>
      <c r="G10" s="316"/>
      <c r="H10" s="316"/>
      <c r="I10" s="316"/>
      <c r="J10" s="316"/>
      <c r="K10" s="316"/>
      <c r="L10" s="316"/>
      <c r="M10" s="316"/>
      <c r="N10" s="316"/>
      <c r="O10" s="316"/>
      <c r="P10" s="317"/>
      <c r="Q10" s="317"/>
      <c r="R10" s="317"/>
      <c r="S10" s="317"/>
      <c r="T10" s="317"/>
      <c r="U10" s="317"/>
      <c r="V10" s="432"/>
      <c r="W10" s="316"/>
      <c r="X10" s="316"/>
      <c r="Y10" s="316"/>
      <c r="Z10" s="316"/>
      <c r="AA10" s="316"/>
      <c r="AB10" s="316"/>
      <c r="AC10" s="316"/>
      <c r="AD10" s="316"/>
      <c r="AE10" s="316"/>
      <c r="AF10" s="316"/>
      <c r="AG10" s="316"/>
      <c r="AH10" s="316"/>
      <c r="AI10" s="316"/>
      <c r="AJ10" s="316"/>
      <c r="AK10" s="316"/>
      <c r="AL10" s="316"/>
      <c r="AM10" s="316"/>
      <c r="AN10" s="316"/>
      <c r="AO10" s="316"/>
      <c r="AP10" s="316"/>
      <c r="AQ10" s="316"/>
      <c r="AR10" s="316"/>
      <c r="AS10" s="316"/>
      <c r="AT10" s="316"/>
      <c r="AU10" s="316"/>
      <c r="AV10" s="316"/>
      <c r="AW10" s="316"/>
      <c r="AX10" s="316"/>
      <c r="AY10" s="316"/>
      <c r="AZ10" s="316"/>
      <c r="BA10" s="316"/>
      <c r="BB10" s="316"/>
      <c r="BC10" s="316"/>
      <c r="BD10" s="316"/>
      <c r="BE10" s="316"/>
      <c r="BF10" s="316"/>
      <c r="BG10" s="316"/>
      <c r="BH10" s="316"/>
      <c r="BI10" s="316"/>
      <c r="BJ10" s="316"/>
      <c r="BK10" s="316"/>
      <c r="BL10" s="316"/>
      <c r="BM10" s="316"/>
      <c r="BN10" s="316"/>
      <c r="BO10" s="316"/>
    </row>
    <row r="11" spans="1:67" s="105" customFormat="1" ht="12.75" customHeight="1" x14ac:dyDescent="0.2">
      <c r="A11" s="913" t="s">
        <v>300</v>
      </c>
      <c r="B11" s="311" t="s">
        <v>296</v>
      </c>
      <c r="C11" s="313"/>
      <c r="D11" s="313"/>
      <c r="E11" s="314">
        <f t="shared" si="2"/>
        <v>0</v>
      </c>
      <c r="F11" s="316"/>
      <c r="G11" s="316"/>
      <c r="H11" s="316"/>
      <c r="I11" s="316"/>
      <c r="J11" s="316"/>
      <c r="K11" s="316"/>
      <c r="L11" s="316"/>
      <c r="M11" s="316"/>
      <c r="N11" s="316"/>
      <c r="O11" s="318"/>
      <c r="P11" s="318"/>
      <c r="Q11" s="318"/>
      <c r="R11" s="318"/>
      <c r="S11" s="318"/>
      <c r="T11" s="318"/>
      <c r="U11" s="318"/>
      <c r="V11" s="319"/>
      <c r="W11" s="319"/>
      <c r="X11" s="319"/>
      <c r="Y11" s="319"/>
      <c r="Z11" s="319"/>
      <c r="AA11" s="319"/>
      <c r="AB11" s="319"/>
      <c r="AC11" s="319"/>
      <c r="AD11" s="319"/>
      <c r="AE11" s="319"/>
      <c r="AF11" s="319"/>
      <c r="AG11" s="319"/>
      <c r="AH11" s="319"/>
      <c r="AI11" s="319"/>
      <c r="AJ11" s="319"/>
      <c r="AK11" s="319"/>
      <c r="AL11" s="319"/>
      <c r="AM11" s="319"/>
      <c r="AN11" s="319"/>
      <c r="AO11" s="319"/>
      <c r="AP11" s="316"/>
      <c r="AQ11" s="316"/>
      <c r="AR11" s="316"/>
      <c r="AS11" s="316"/>
      <c r="AT11" s="316"/>
      <c r="AU11" s="316"/>
      <c r="AV11" s="316"/>
      <c r="AW11" s="316"/>
      <c r="AX11" s="316"/>
      <c r="AY11" s="316"/>
      <c r="AZ11" s="316"/>
      <c r="BA11" s="316"/>
      <c r="BB11" s="316"/>
      <c r="BC11" s="316"/>
      <c r="BD11" s="316"/>
      <c r="BE11" s="316"/>
      <c r="BF11" s="316"/>
      <c r="BG11" s="316"/>
      <c r="BH11" s="316"/>
      <c r="BI11" s="316"/>
      <c r="BJ11" s="316"/>
      <c r="BK11" s="316"/>
      <c r="BL11" s="316"/>
      <c r="BM11" s="316"/>
      <c r="BN11" s="316"/>
      <c r="BO11" s="316"/>
    </row>
    <row r="12" spans="1:67" s="105" customFormat="1" ht="12.75" customHeight="1" x14ac:dyDescent="0.2">
      <c r="A12" s="913"/>
      <c r="B12" s="311" t="s">
        <v>297</v>
      </c>
      <c r="C12" s="313"/>
      <c r="D12" s="313"/>
      <c r="E12" s="314">
        <f t="shared" si="2"/>
        <v>0</v>
      </c>
      <c r="F12" s="316"/>
      <c r="G12" s="316"/>
      <c r="H12" s="316"/>
      <c r="I12" s="316"/>
      <c r="J12" s="316"/>
      <c r="K12" s="316"/>
      <c r="L12" s="316"/>
      <c r="M12" s="316"/>
      <c r="N12" s="316"/>
      <c r="O12" s="318"/>
      <c r="P12" s="318"/>
      <c r="Q12" s="318"/>
      <c r="R12" s="318"/>
      <c r="S12" s="318"/>
      <c r="T12" s="318"/>
      <c r="U12" s="318"/>
      <c r="V12" s="320"/>
      <c r="W12" s="320"/>
      <c r="X12" s="320"/>
      <c r="Y12" s="318"/>
      <c r="Z12" s="318"/>
      <c r="AA12" s="318"/>
      <c r="AB12" s="318"/>
      <c r="AC12" s="316"/>
      <c r="AD12" s="316"/>
      <c r="AE12" s="316"/>
      <c r="AF12" s="316"/>
      <c r="AG12" s="316"/>
      <c r="AH12" s="316"/>
      <c r="AI12" s="316"/>
      <c r="AJ12" s="316"/>
      <c r="AK12" s="316"/>
      <c r="AL12" s="316"/>
      <c r="AM12" s="316"/>
      <c r="AN12" s="316"/>
      <c r="AO12" s="316"/>
      <c r="AP12" s="316"/>
      <c r="AQ12" s="316"/>
      <c r="AR12" s="316"/>
      <c r="AS12" s="316"/>
      <c r="AT12" s="316"/>
      <c r="AU12" s="316"/>
      <c r="AV12" s="316"/>
      <c r="AW12" s="316"/>
      <c r="AX12" s="316"/>
      <c r="AY12" s="316"/>
      <c r="AZ12" s="316"/>
      <c r="BA12" s="316"/>
      <c r="BB12" s="316"/>
      <c r="BC12" s="316"/>
      <c r="BD12" s="316"/>
      <c r="BE12" s="316"/>
      <c r="BF12" s="316"/>
      <c r="BG12" s="316"/>
      <c r="BH12" s="316"/>
      <c r="BI12" s="316"/>
      <c r="BJ12" s="316"/>
      <c r="BK12" s="316"/>
      <c r="BL12" s="316"/>
      <c r="BM12" s="316"/>
      <c r="BN12" s="316"/>
      <c r="BO12" s="316"/>
    </row>
    <row r="13" spans="1:67" s="105" customFormat="1" ht="12.75" customHeight="1" x14ac:dyDescent="0.2">
      <c r="A13" s="913" t="s">
        <v>301</v>
      </c>
      <c r="B13" s="311" t="s">
        <v>296</v>
      </c>
      <c r="C13" s="313">
        <v>43029</v>
      </c>
      <c r="D13" s="313">
        <v>43183</v>
      </c>
      <c r="E13" s="314">
        <f t="shared" si="2"/>
        <v>154</v>
      </c>
      <c r="F13" s="316"/>
      <c r="G13" s="316"/>
      <c r="H13" s="316"/>
      <c r="I13" s="316"/>
      <c r="J13" s="316"/>
      <c r="K13" s="316"/>
      <c r="L13" s="316"/>
      <c r="M13" s="316"/>
      <c r="N13" s="316"/>
      <c r="O13" s="316"/>
      <c r="P13" s="316"/>
      <c r="Q13" s="315"/>
      <c r="R13" s="315"/>
      <c r="S13" s="315"/>
      <c r="T13" s="315"/>
      <c r="U13" s="315"/>
      <c r="V13" s="315"/>
      <c r="W13" s="315"/>
      <c r="X13" s="315"/>
      <c r="Y13" s="315"/>
      <c r="Z13" s="315"/>
      <c r="AA13" s="315"/>
      <c r="AB13" s="315"/>
      <c r="AC13" s="315"/>
      <c r="AD13" s="315"/>
      <c r="AE13" s="315"/>
      <c r="AF13" s="315"/>
      <c r="AG13" s="315"/>
      <c r="AH13" s="315"/>
      <c r="AI13" s="315"/>
      <c r="AJ13" s="315"/>
      <c r="AK13" s="315"/>
      <c r="AL13" s="315"/>
      <c r="AM13" s="315"/>
      <c r="AN13" s="315"/>
      <c r="AO13" s="315"/>
      <c r="AP13" s="315"/>
      <c r="AQ13" s="315"/>
      <c r="AR13" s="315"/>
      <c r="AS13" s="315"/>
      <c r="AT13" s="316"/>
      <c r="AU13" s="316"/>
      <c r="AV13" s="316"/>
      <c r="AW13" s="316"/>
      <c r="AX13" s="316"/>
      <c r="AY13" s="316"/>
      <c r="AZ13" s="316"/>
      <c r="BA13" s="316"/>
      <c r="BB13" s="316"/>
      <c r="BC13" s="316"/>
      <c r="BD13" s="316"/>
      <c r="BE13" s="316"/>
      <c r="BF13" s="316"/>
      <c r="BG13" s="316"/>
      <c r="BH13" s="316"/>
      <c r="BI13" s="316"/>
      <c r="BJ13" s="316"/>
      <c r="BK13" s="316"/>
      <c r="BL13" s="316"/>
      <c r="BM13" s="316"/>
      <c r="BN13" s="316"/>
      <c r="BO13" s="316"/>
    </row>
    <row r="14" spans="1:67" s="105" customFormat="1" ht="12.75" customHeight="1" x14ac:dyDescent="0.2">
      <c r="A14" s="913"/>
      <c r="B14" s="311" t="s">
        <v>297</v>
      </c>
      <c r="C14" s="313"/>
      <c r="D14" s="313"/>
      <c r="E14" s="314">
        <f t="shared" si="2"/>
        <v>0</v>
      </c>
      <c r="F14" s="316"/>
      <c r="G14" s="316"/>
      <c r="H14" s="316"/>
      <c r="I14" s="316"/>
      <c r="J14" s="316"/>
      <c r="K14" s="316"/>
      <c r="L14" s="316"/>
      <c r="M14" s="316"/>
      <c r="N14" s="316"/>
      <c r="O14" s="320"/>
      <c r="P14" s="320"/>
      <c r="Q14" s="320"/>
      <c r="R14" s="320"/>
      <c r="S14" s="320"/>
      <c r="T14" s="320"/>
      <c r="U14" s="320"/>
      <c r="V14" s="320"/>
      <c r="W14" s="320"/>
      <c r="X14" s="320"/>
      <c r="Y14" s="320"/>
      <c r="Z14" s="318"/>
      <c r="AA14" s="318"/>
      <c r="AB14" s="318"/>
      <c r="AC14" s="318"/>
      <c r="AD14" s="318"/>
      <c r="AE14" s="318"/>
      <c r="AF14" s="318"/>
      <c r="AG14" s="318"/>
      <c r="AH14" s="318"/>
      <c r="AI14" s="318"/>
      <c r="AJ14" s="318"/>
      <c r="AK14" s="318"/>
      <c r="AL14" s="318"/>
      <c r="AM14" s="318"/>
      <c r="AN14" s="318"/>
      <c r="AO14" s="318"/>
      <c r="AP14" s="316"/>
      <c r="AQ14" s="316"/>
      <c r="AR14" s="316"/>
      <c r="AS14" s="316"/>
      <c r="AT14" s="316"/>
      <c r="AU14" s="316"/>
      <c r="AV14" s="316"/>
      <c r="AW14" s="316"/>
      <c r="AX14" s="316"/>
      <c r="AY14" s="316"/>
      <c r="AZ14" s="316"/>
      <c r="BA14" s="316"/>
      <c r="BB14" s="316"/>
      <c r="BC14" s="316"/>
      <c r="BD14" s="316"/>
      <c r="BE14" s="316"/>
      <c r="BF14" s="316"/>
      <c r="BG14" s="316"/>
      <c r="BH14" s="316"/>
      <c r="BI14" s="316"/>
      <c r="BJ14" s="316"/>
      <c r="BK14" s="316"/>
      <c r="BL14" s="316"/>
      <c r="BM14" s="316"/>
      <c r="BN14" s="316"/>
      <c r="BO14" s="316"/>
    </row>
    <row r="15" spans="1:67" s="105" customFormat="1" ht="12.75" customHeight="1" x14ac:dyDescent="0.2">
      <c r="A15" s="935" t="s">
        <v>302</v>
      </c>
      <c r="B15" s="311" t="s">
        <v>296</v>
      </c>
      <c r="C15" s="313"/>
      <c r="D15" s="313"/>
      <c r="E15" s="314">
        <f>D15-C15</f>
        <v>0</v>
      </c>
      <c r="F15" s="316"/>
      <c r="G15" s="316"/>
      <c r="H15" s="316"/>
      <c r="I15" s="316"/>
      <c r="J15" s="316"/>
      <c r="K15" s="316"/>
      <c r="L15" s="316"/>
      <c r="M15" s="316"/>
      <c r="N15" s="316"/>
      <c r="O15" s="316"/>
      <c r="P15" s="316"/>
      <c r="Q15" s="316"/>
      <c r="R15" s="316"/>
      <c r="S15" s="316"/>
      <c r="T15" s="316"/>
      <c r="U15" s="316"/>
      <c r="V15" s="316"/>
      <c r="W15" s="316"/>
      <c r="X15" s="316"/>
      <c r="Y15" s="316"/>
      <c r="Z15" s="316"/>
      <c r="AA15" s="316"/>
      <c r="AB15" s="316"/>
      <c r="AC15" s="316"/>
      <c r="AD15" s="316"/>
      <c r="AE15" s="316"/>
      <c r="AF15" s="316"/>
      <c r="AG15" s="316"/>
      <c r="AH15" s="316"/>
      <c r="AI15" s="316"/>
      <c r="AJ15" s="316"/>
      <c r="AK15" s="316"/>
      <c r="AL15" s="316"/>
      <c r="AM15" s="316"/>
      <c r="AN15" s="316"/>
      <c r="AO15" s="316"/>
      <c r="AP15" s="316"/>
      <c r="AQ15" s="316"/>
      <c r="AR15" s="316"/>
      <c r="AS15" s="316"/>
      <c r="AT15" s="316"/>
      <c r="AU15" s="319"/>
      <c r="AV15" s="319"/>
      <c r="AW15" s="319"/>
      <c r="AX15" s="316"/>
      <c r="AY15" s="316"/>
      <c r="AZ15" s="316"/>
      <c r="BA15" s="316"/>
      <c r="BB15" s="316"/>
      <c r="BC15" s="316"/>
      <c r="BD15" s="316"/>
      <c r="BE15" s="316"/>
      <c r="BF15" s="316"/>
      <c r="BG15" s="316"/>
      <c r="BH15" s="316"/>
      <c r="BI15" s="316"/>
      <c r="BJ15" s="316"/>
      <c r="BK15" s="316"/>
      <c r="BL15" s="316"/>
      <c r="BM15" s="316"/>
      <c r="BN15" s="316"/>
      <c r="BO15" s="316"/>
    </row>
    <row r="16" spans="1:67" s="105" customFormat="1" ht="12.75" customHeight="1" x14ac:dyDescent="0.2">
      <c r="A16" s="935"/>
      <c r="B16" s="311" t="s">
        <v>297</v>
      </c>
      <c r="C16" s="313"/>
      <c r="D16" s="313"/>
      <c r="E16" s="314">
        <f>D16-C16</f>
        <v>0</v>
      </c>
      <c r="F16" s="316"/>
      <c r="G16" s="316"/>
      <c r="H16" s="316"/>
      <c r="I16" s="316"/>
      <c r="J16" s="316"/>
      <c r="K16" s="316"/>
      <c r="L16" s="316"/>
      <c r="M16" s="316"/>
      <c r="N16" s="316"/>
      <c r="O16" s="316"/>
      <c r="P16" s="316"/>
      <c r="Q16" s="316"/>
      <c r="R16" s="316"/>
      <c r="S16" s="316"/>
      <c r="T16" s="316"/>
      <c r="U16" s="316"/>
      <c r="V16" s="316"/>
      <c r="W16" s="316"/>
      <c r="X16" s="316"/>
      <c r="Y16" s="316"/>
      <c r="Z16" s="316"/>
      <c r="AA16" s="316"/>
      <c r="AB16" s="316"/>
      <c r="AC16" s="316"/>
      <c r="AD16" s="316"/>
      <c r="AE16" s="316"/>
      <c r="AF16" s="316"/>
      <c r="AG16" s="316"/>
      <c r="AH16" s="316"/>
      <c r="AI16" s="316"/>
      <c r="AJ16" s="316"/>
      <c r="AK16" s="316"/>
      <c r="AL16" s="316"/>
      <c r="AM16" s="316"/>
      <c r="AN16" s="316"/>
      <c r="AO16" s="316"/>
      <c r="AP16" s="316"/>
      <c r="AQ16" s="316"/>
      <c r="AR16" s="316"/>
      <c r="AS16" s="316"/>
      <c r="AT16" s="316"/>
      <c r="AU16" s="316"/>
      <c r="AV16" s="316"/>
      <c r="AW16" s="316"/>
      <c r="AX16" s="316"/>
      <c r="AY16" s="316"/>
      <c r="AZ16" s="316"/>
      <c r="BA16" s="316"/>
      <c r="BB16" s="316"/>
      <c r="BC16" s="316"/>
      <c r="BD16" s="316"/>
      <c r="BE16" s="316"/>
      <c r="BF16" s="316"/>
      <c r="BG16" s="316"/>
      <c r="BH16" s="316"/>
      <c r="BI16" s="316"/>
      <c r="BJ16" s="316"/>
      <c r="BK16" s="316"/>
      <c r="BL16" s="316"/>
      <c r="BM16" s="316"/>
      <c r="BN16" s="316"/>
      <c r="BO16" s="316"/>
    </row>
    <row r="17" spans="1:67" s="105" customFormat="1" ht="12.75" customHeight="1" x14ac:dyDescent="0.2">
      <c r="A17" s="935" t="s">
        <v>303</v>
      </c>
      <c r="B17" s="311" t="s">
        <v>296</v>
      </c>
      <c r="C17" s="313"/>
      <c r="D17" s="313"/>
      <c r="E17" s="314">
        <f t="shared" si="2"/>
        <v>0</v>
      </c>
      <c r="F17" s="316"/>
      <c r="G17" s="316"/>
      <c r="H17" s="316"/>
      <c r="I17" s="316"/>
      <c r="J17" s="316"/>
      <c r="K17" s="316"/>
      <c r="L17" s="316"/>
      <c r="M17" s="316"/>
      <c r="N17" s="316"/>
      <c r="O17" s="319"/>
      <c r="P17" s="319"/>
      <c r="Q17" s="319"/>
      <c r="R17" s="319"/>
      <c r="S17" s="319"/>
      <c r="T17" s="319"/>
      <c r="U17" s="319"/>
      <c r="V17" s="319"/>
      <c r="W17" s="319"/>
      <c r="X17" s="319"/>
      <c r="Y17" s="319"/>
      <c r="Z17" s="319"/>
      <c r="AA17" s="319"/>
      <c r="AB17" s="316"/>
      <c r="AC17" s="316"/>
      <c r="AD17" s="316"/>
      <c r="AE17" s="316"/>
      <c r="AF17" s="316"/>
      <c r="AG17" s="316"/>
      <c r="AH17" s="316"/>
      <c r="AI17" s="316"/>
      <c r="AJ17" s="316"/>
      <c r="AK17" s="316"/>
      <c r="AL17" s="316"/>
      <c r="AM17" s="316"/>
      <c r="AN17" s="316"/>
      <c r="AO17" s="316"/>
      <c r="AP17" s="316"/>
      <c r="AQ17" s="316"/>
      <c r="AR17" s="316"/>
      <c r="AS17" s="316"/>
      <c r="AT17" s="316"/>
      <c r="AU17" s="316"/>
      <c r="AV17" s="316"/>
      <c r="AW17" s="316"/>
      <c r="AX17" s="316"/>
      <c r="AY17" s="316"/>
      <c r="AZ17" s="316"/>
      <c r="BA17" s="316"/>
      <c r="BB17" s="316"/>
      <c r="BC17" s="316"/>
      <c r="BD17" s="316"/>
      <c r="BE17" s="316"/>
      <c r="BF17" s="316"/>
      <c r="BG17" s="316"/>
      <c r="BH17" s="316"/>
      <c r="BI17" s="316"/>
      <c r="BJ17" s="316"/>
      <c r="BK17" s="316"/>
      <c r="BL17" s="316"/>
      <c r="BM17" s="316"/>
      <c r="BN17" s="316"/>
      <c r="BO17" s="316"/>
    </row>
    <row r="18" spans="1:67" s="105" customFormat="1" ht="12.75" customHeight="1" x14ac:dyDescent="0.2">
      <c r="A18" s="935"/>
      <c r="B18" s="311" t="s">
        <v>297</v>
      </c>
      <c r="C18" s="313"/>
      <c r="D18" s="313"/>
      <c r="E18" s="314">
        <f t="shared" si="2"/>
        <v>0</v>
      </c>
      <c r="F18" s="316"/>
      <c r="G18" s="316"/>
      <c r="H18" s="316"/>
      <c r="I18" s="316"/>
      <c r="J18" s="316"/>
      <c r="K18" s="316"/>
      <c r="L18" s="316"/>
      <c r="M18" s="317"/>
      <c r="N18" s="317"/>
      <c r="O18" s="317"/>
      <c r="P18" s="317"/>
      <c r="Q18" s="317"/>
      <c r="R18" s="317"/>
      <c r="S18" s="317"/>
      <c r="T18" s="317"/>
      <c r="U18" s="317"/>
      <c r="V18" s="317"/>
      <c r="W18" s="317"/>
      <c r="X18" s="317"/>
      <c r="Y18" s="317"/>
      <c r="Z18" s="317"/>
      <c r="AA18" s="316"/>
      <c r="AB18" s="316"/>
      <c r="AC18" s="316"/>
      <c r="AD18" s="316"/>
      <c r="AE18" s="316"/>
      <c r="AF18" s="316"/>
      <c r="AG18" s="316"/>
      <c r="AH18" s="316"/>
      <c r="AI18" s="316"/>
      <c r="AJ18" s="316"/>
      <c r="AK18" s="316"/>
      <c r="AL18" s="316"/>
      <c r="AM18" s="316"/>
      <c r="AN18" s="316"/>
      <c r="AO18" s="316"/>
      <c r="AP18" s="316"/>
      <c r="AQ18" s="316"/>
      <c r="AR18" s="316"/>
      <c r="AS18" s="316"/>
      <c r="AT18" s="316"/>
      <c r="AU18" s="316"/>
      <c r="AV18" s="316"/>
      <c r="AW18" s="316"/>
      <c r="AX18" s="316"/>
      <c r="AY18" s="316"/>
      <c r="AZ18" s="316"/>
      <c r="BA18" s="316"/>
      <c r="BB18" s="316"/>
      <c r="BC18" s="316"/>
      <c r="BD18" s="316"/>
      <c r="BE18" s="316"/>
      <c r="BF18" s="316"/>
      <c r="BG18" s="316"/>
      <c r="BH18" s="316"/>
      <c r="BI18" s="316"/>
      <c r="BJ18" s="316"/>
      <c r="BK18" s="316"/>
      <c r="BL18" s="316"/>
      <c r="BM18" s="316"/>
      <c r="BN18" s="316"/>
      <c r="BO18" s="316"/>
    </row>
    <row r="19" spans="1:67" s="105" customFormat="1" ht="12.75" customHeight="1" x14ac:dyDescent="0.2">
      <c r="A19" s="935" t="s">
        <v>304</v>
      </c>
      <c r="B19" s="311" t="s">
        <v>296</v>
      </c>
      <c r="C19" s="313"/>
      <c r="D19" s="313"/>
      <c r="E19" s="314">
        <f t="shared" si="2"/>
        <v>0</v>
      </c>
      <c r="F19" s="316"/>
      <c r="G19" s="316"/>
      <c r="H19" s="316"/>
      <c r="I19" s="316"/>
      <c r="J19" s="316"/>
      <c r="K19" s="316"/>
      <c r="L19" s="316"/>
      <c r="M19" s="318"/>
      <c r="N19" s="318"/>
      <c r="O19" s="318"/>
      <c r="P19" s="318"/>
      <c r="Q19" s="318"/>
      <c r="R19" s="318"/>
      <c r="S19" s="318"/>
      <c r="T19" s="318"/>
      <c r="U19" s="318"/>
      <c r="V19" s="318"/>
      <c r="W19" s="318"/>
      <c r="X19" s="318"/>
      <c r="Y19" s="318"/>
      <c r="Z19" s="318"/>
      <c r="AA19" s="318"/>
      <c r="AB19" s="318"/>
      <c r="AC19" s="318"/>
      <c r="AD19" s="316"/>
      <c r="AE19" s="316"/>
      <c r="AF19" s="316"/>
      <c r="AG19" s="316"/>
      <c r="AH19" s="316"/>
      <c r="AI19" s="316"/>
      <c r="AJ19" s="316"/>
      <c r="AK19" s="316"/>
      <c r="AL19" s="316"/>
      <c r="AM19" s="316"/>
      <c r="AN19" s="316"/>
      <c r="AO19" s="316"/>
      <c r="AP19" s="316"/>
      <c r="AQ19" s="316"/>
      <c r="AR19" s="316"/>
      <c r="AS19" s="316"/>
      <c r="AT19" s="316"/>
      <c r="AU19" s="316"/>
      <c r="AV19" s="316"/>
      <c r="AW19" s="316"/>
      <c r="AX19" s="319"/>
      <c r="AY19" s="319"/>
      <c r="AZ19" s="316"/>
      <c r="BA19" s="316"/>
      <c r="BB19" s="316"/>
      <c r="BC19" s="316"/>
      <c r="BD19" s="316"/>
      <c r="BE19" s="316"/>
      <c r="BF19" s="316"/>
      <c r="BG19" s="316"/>
      <c r="BH19" s="316"/>
      <c r="BI19" s="316"/>
      <c r="BJ19" s="316"/>
      <c r="BK19" s="316"/>
      <c r="BL19" s="316"/>
      <c r="BM19" s="316"/>
      <c r="BN19" s="316"/>
      <c r="BO19" s="316"/>
    </row>
    <row r="20" spans="1:67" s="105" customFormat="1" ht="12.75" customHeight="1" x14ac:dyDescent="0.2">
      <c r="A20" s="935"/>
      <c r="B20" s="311" t="s">
        <v>297</v>
      </c>
      <c r="C20" s="313"/>
      <c r="D20" s="313"/>
      <c r="E20" s="314">
        <f t="shared" si="2"/>
        <v>0</v>
      </c>
      <c r="F20" s="316"/>
      <c r="G20" s="316"/>
      <c r="H20" s="316"/>
      <c r="I20" s="316"/>
      <c r="J20" s="316"/>
      <c r="K20" s="316"/>
      <c r="L20" s="316"/>
      <c r="M20" s="316"/>
      <c r="N20" s="316"/>
      <c r="O20" s="316"/>
      <c r="P20" s="316"/>
      <c r="Q20" s="316"/>
      <c r="R20" s="316"/>
      <c r="S20" s="316"/>
      <c r="T20" s="316"/>
      <c r="U20" s="316"/>
      <c r="V20" s="316"/>
      <c r="W20" s="316"/>
      <c r="X20" s="316"/>
      <c r="Y20" s="316"/>
      <c r="Z20" s="316"/>
      <c r="AA20" s="316"/>
      <c r="AB20" s="316"/>
      <c r="AC20" s="316"/>
      <c r="AD20" s="316"/>
      <c r="AE20" s="316"/>
      <c r="AF20" s="316"/>
      <c r="AG20" s="316"/>
      <c r="AH20" s="316"/>
      <c r="AI20" s="316"/>
      <c r="AJ20" s="316"/>
      <c r="AK20" s="316"/>
      <c r="AL20" s="316"/>
      <c r="AM20" s="316"/>
      <c r="AN20" s="316"/>
      <c r="AO20" s="316"/>
      <c r="AP20" s="316"/>
      <c r="AQ20" s="316"/>
      <c r="AR20" s="316"/>
      <c r="AS20" s="316"/>
      <c r="AT20" s="316"/>
      <c r="AU20" s="316"/>
      <c r="AV20" s="316"/>
      <c r="AW20" s="316"/>
      <c r="AX20" s="316"/>
      <c r="AY20" s="316"/>
      <c r="AZ20" s="316"/>
      <c r="BA20" s="316"/>
      <c r="BB20" s="316"/>
      <c r="BC20" s="316"/>
      <c r="BD20" s="316"/>
      <c r="BE20" s="316"/>
      <c r="BF20" s="316"/>
      <c r="BG20" s="316"/>
      <c r="BH20" s="316"/>
      <c r="BI20" s="316"/>
      <c r="BJ20" s="316"/>
      <c r="BK20" s="316"/>
      <c r="BL20" s="316"/>
      <c r="BM20" s="316"/>
      <c r="BN20" s="316"/>
      <c r="BO20" s="316"/>
    </row>
    <row r="21" spans="1:67" s="105" customFormat="1" ht="12.75" customHeight="1" x14ac:dyDescent="0.2">
      <c r="A21" s="935" t="s">
        <v>305</v>
      </c>
      <c r="B21" s="311" t="s">
        <v>296</v>
      </c>
      <c r="C21" s="313"/>
      <c r="D21" s="313"/>
      <c r="E21" s="314">
        <f t="shared" si="2"/>
        <v>0</v>
      </c>
      <c r="F21" s="316"/>
      <c r="G21" s="316"/>
      <c r="H21" s="316"/>
      <c r="I21" s="316"/>
      <c r="J21" s="316"/>
      <c r="K21" s="316"/>
      <c r="L21" s="316"/>
      <c r="M21" s="316"/>
      <c r="N21" s="316"/>
      <c r="O21" s="316"/>
      <c r="P21" s="316"/>
      <c r="Q21" s="316"/>
      <c r="R21" s="316"/>
      <c r="S21" s="316"/>
      <c r="T21" s="316"/>
      <c r="U21" s="316"/>
      <c r="V21" s="316"/>
      <c r="W21" s="316"/>
      <c r="X21" s="316"/>
      <c r="Y21" s="316"/>
      <c r="Z21" s="316"/>
      <c r="AA21" s="316"/>
      <c r="AB21" s="316"/>
      <c r="AC21" s="316"/>
      <c r="AD21" s="316"/>
      <c r="AE21" s="316"/>
      <c r="AF21" s="316"/>
      <c r="AG21" s="316"/>
      <c r="AH21" s="316"/>
      <c r="AI21" s="316"/>
      <c r="AJ21" s="316"/>
      <c r="AK21" s="316"/>
      <c r="AL21" s="316"/>
      <c r="AM21" s="316"/>
      <c r="AN21" s="316"/>
      <c r="AO21" s="316"/>
      <c r="AP21" s="316"/>
      <c r="AQ21" s="316"/>
      <c r="AR21" s="316"/>
      <c r="AS21" s="316"/>
      <c r="AT21" s="316"/>
      <c r="AU21" s="316"/>
      <c r="AV21" s="316"/>
      <c r="AW21" s="316"/>
      <c r="AX21" s="316"/>
      <c r="AY21" s="316"/>
      <c r="AZ21" s="316"/>
      <c r="BA21" s="316"/>
      <c r="BB21" s="316"/>
      <c r="BC21" s="316"/>
      <c r="BD21" s="316"/>
      <c r="BE21" s="319"/>
      <c r="BF21" s="316"/>
      <c r="BG21" s="316"/>
      <c r="BH21" s="316"/>
      <c r="BI21" s="316"/>
      <c r="BJ21" s="316"/>
      <c r="BK21" s="316"/>
      <c r="BL21" s="316"/>
      <c r="BM21" s="316"/>
      <c r="BN21" s="316"/>
      <c r="BO21" s="316"/>
    </row>
    <row r="22" spans="1:67" s="105" customFormat="1" ht="12.75" customHeight="1" x14ac:dyDescent="0.2">
      <c r="A22" s="935"/>
      <c r="B22" s="311" t="s">
        <v>297</v>
      </c>
      <c r="C22" s="313"/>
      <c r="D22" s="313"/>
      <c r="E22" s="314">
        <f t="shared" si="2"/>
        <v>0</v>
      </c>
      <c r="F22" s="316"/>
      <c r="G22" s="316"/>
      <c r="H22" s="316"/>
      <c r="I22" s="316"/>
      <c r="J22" s="316"/>
      <c r="K22" s="316"/>
      <c r="L22" s="316"/>
      <c r="M22" s="316"/>
      <c r="N22" s="316"/>
      <c r="O22" s="316"/>
      <c r="P22" s="316"/>
      <c r="Q22" s="316"/>
      <c r="R22" s="316"/>
      <c r="S22" s="316"/>
      <c r="T22" s="316"/>
      <c r="U22" s="316"/>
      <c r="V22" s="316"/>
      <c r="W22" s="316"/>
      <c r="X22" s="316"/>
      <c r="Y22" s="316"/>
      <c r="Z22" s="316"/>
      <c r="AA22" s="316"/>
      <c r="AB22" s="316"/>
      <c r="AC22" s="316"/>
      <c r="AD22" s="316"/>
      <c r="AE22" s="316"/>
      <c r="AF22" s="316"/>
      <c r="AG22" s="316"/>
      <c r="AH22" s="316"/>
      <c r="AI22" s="316"/>
      <c r="AJ22" s="316"/>
      <c r="AK22" s="316"/>
      <c r="AL22" s="316"/>
      <c r="AM22" s="316"/>
      <c r="AN22" s="316"/>
      <c r="AO22" s="316"/>
      <c r="AP22" s="316"/>
      <c r="AQ22" s="316"/>
      <c r="AR22" s="316"/>
      <c r="AS22" s="316"/>
      <c r="AT22" s="316"/>
      <c r="AU22" s="316"/>
      <c r="AV22" s="316"/>
      <c r="AW22" s="316"/>
      <c r="AX22" s="316"/>
      <c r="AY22" s="316"/>
      <c r="AZ22" s="316"/>
      <c r="BA22" s="316"/>
      <c r="BB22" s="316"/>
      <c r="BC22" s="316"/>
      <c r="BD22" s="316"/>
      <c r="BE22" s="316"/>
      <c r="BF22" s="316"/>
      <c r="BG22" s="316"/>
      <c r="BH22" s="316"/>
      <c r="BI22" s="316"/>
      <c r="BJ22" s="316"/>
      <c r="BK22" s="316"/>
      <c r="BL22" s="316"/>
      <c r="BM22" s="316"/>
      <c r="BN22" s="316"/>
      <c r="BO22" s="316"/>
    </row>
    <row r="23" spans="1:67" s="105" customFormat="1" ht="12.75" customHeight="1" x14ac:dyDescent="0.2">
      <c r="A23" s="935" t="s">
        <v>306</v>
      </c>
      <c r="B23" s="311" t="s">
        <v>296</v>
      </c>
      <c r="C23" s="313"/>
      <c r="D23" s="313"/>
      <c r="E23" s="314">
        <f t="shared" si="2"/>
        <v>0</v>
      </c>
      <c r="F23" s="316"/>
      <c r="G23" s="316"/>
      <c r="H23" s="316"/>
      <c r="I23" s="316"/>
      <c r="J23" s="316"/>
      <c r="K23" s="316"/>
      <c r="L23" s="316"/>
      <c r="M23" s="316"/>
      <c r="N23" s="316"/>
      <c r="O23" s="316"/>
      <c r="P23" s="316"/>
      <c r="Q23" s="316"/>
      <c r="R23" s="316"/>
      <c r="S23" s="316"/>
      <c r="T23" s="316"/>
      <c r="U23" s="316"/>
      <c r="V23" s="316"/>
      <c r="W23" s="316"/>
      <c r="X23" s="316"/>
      <c r="Y23" s="316"/>
      <c r="Z23" s="316"/>
      <c r="AA23" s="316"/>
      <c r="AB23" s="316"/>
      <c r="AC23" s="316"/>
      <c r="AD23" s="316"/>
      <c r="AE23" s="316"/>
      <c r="AF23" s="316"/>
      <c r="AG23" s="316"/>
      <c r="AH23" s="316"/>
      <c r="AI23" s="316"/>
      <c r="AJ23" s="316"/>
      <c r="AK23" s="316"/>
      <c r="AL23" s="316"/>
      <c r="AM23" s="316"/>
      <c r="AN23" s="316"/>
      <c r="AO23" s="316"/>
      <c r="AP23" s="316"/>
      <c r="AQ23" s="316"/>
      <c r="AR23" s="316"/>
      <c r="AS23" s="316"/>
      <c r="AT23" s="316"/>
      <c r="AU23" s="316"/>
      <c r="AV23" s="316"/>
      <c r="AW23" s="316"/>
      <c r="AX23" s="316"/>
      <c r="AY23" s="316"/>
      <c r="AZ23" s="316"/>
      <c r="BA23" s="316"/>
      <c r="BB23" s="316"/>
      <c r="BC23" s="316"/>
      <c r="BD23" s="316"/>
      <c r="BE23" s="316"/>
      <c r="BF23" s="316"/>
      <c r="BG23" s="316"/>
      <c r="BH23" s="316"/>
      <c r="BI23" s="316"/>
      <c r="BJ23" s="316"/>
      <c r="BK23" s="316"/>
      <c r="BL23" s="316"/>
      <c r="BM23" s="319"/>
      <c r="BN23" s="319"/>
      <c r="BO23" s="316"/>
    </row>
    <row r="24" spans="1:67" s="105" customFormat="1" ht="12.75" customHeight="1" x14ac:dyDescent="0.2">
      <c r="A24" s="935"/>
      <c r="B24" s="311" t="s">
        <v>297</v>
      </c>
      <c r="C24" s="313"/>
      <c r="D24" s="313"/>
      <c r="E24" s="314">
        <f t="shared" si="2"/>
        <v>0</v>
      </c>
      <c r="F24" s="316"/>
      <c r="G24" s="316"/>
      <c r="H24" s="316"/>
      <c r="I24" s="316"/>
      <c r="J24" s="316"/>
      <c r="K24" s="316"/>
      <c r="L24" s="316"/>
      <c r="M24" s="316"/>
      <c r="N24" s="316"/>
      <c r="O24" s="316"/>
      <c r="P24" s="316"/>
      <c r="Q24" s="316"/>
      <c r="R24" s="316"/>
      <c r="S24" s="316"/>
      <c r="T24" s="316"/>
      <c r="U24" s="316"/>
      <c r="V24" s="316"/>
      <c r="W24" s="316"/>
      <c r="X24" s="316"/>
      <c r="Y24" s="316"/>
      <c r="Z24" s="316"/>
      <c r="AA24" s="316"/>
      <c r="AB24" s="316"/>
      <c r="AC24" s="316"/>
      <c r="AD24" s="316"/>
      <c r="AE24" s="316"/>
      <c r="AF24" s="316"/>
      <c r="AG24" s="316"/>
      <c r="AH24" s="316"/>
      <c r="AI24" s="316"/>
      <c r="AJ24" s="316"/>
      <c r="AK24" s="316"/>
      <c r="AL24" s="316"/>
      <c r="AM24" s="316"/>
      <c r="AN24" s="316"/>
      <c r="AO24" s="316"/>
      <c r="AP24" s="316"/>
      <c r="AQ24" s="316"/>
      <c r="AR24" s="316"/>
      <c r="AS24" s="316"/>
      <c r="AT24" s="316"/>
      <c r="AU24" s="316"/>
      <c r="AV24" s="316"/>
      <c r="AW24" s="316"/>
      <c r="AX24" s="316"/>
      <c r="AY24" s="316"/>
      <c r="AZ24" s="316"/>
      <c r="BA24" s="316"/>
      <c r="BB24" s="316"/>
      <c r="BC24" s="316"/>
      <c r="BD24" s="316"/>
      <c r="BE24" s="316"/>
      <c r="BF24" s="316"/>
      <c r="BG24" s="316"/>
      <c r="BH24" s="316"/>
      <c r="BI24" s="316"/>
      <c r="BJ24" s="316"/>
      <c r="BK24" s="316"/>
      <c r="BL24" s="316"/>
      <c r="BM24" s="316"/>
      <c r="BN24" s="316"/>
      <c r="BO24" s="316"/>
    </row>
    <row r="25" spans="1:67" s="105" customFormat="1" x14ac:dyDescent="0.2">
      <c r="A25" s="321"/>
      <c r="B25" s="321"/>
      <c r="C25" s="321"/>
      <c r="D25" s="321"/>
      <c r="E25" s="321"/>
    </row>
    <row r="26" spans="1:67" s="105" customFormat="1" x14ac:dyDescent="0.2">
      <c r="A26" s="321"/>
      <c r="B26" s="321"/>
      <c r="C26" s="321"/>
      <c r="D26" s="321"/>
      <c r="E26" s="321"/>
    </row>
    <row r="27" spans="1:67" s="105" customFormat="1" x14ac:dyDescent="0.2">
      <c r="A27" s="321"/>
      <c r="B27" s="321"/>
      <c r="C27" s="321"/>
      <c r="D27" s="321"/>
      <c r="E27" s="321"/>
    </row>
    <row r="28" spans="1:67" s="105" customFormat="1" ht="12.75" customHeight="1" x14ac:dyDescent="0.2">
      <c r="A28" s="321"/>
      <c r="B28" s="321"/>
      <c r="C28" s="321"/>
      <c r="D28" s="321"/>
      <c r="E28" s="321"/>
      <c r="F28" s="432"/>
      <c r="G28" s="434" t="s">
        <v>471</v>
      </c>
      <c r="H28" s="435" t="s">
        <v>475</v>
      </c>
    </row>
    <row r="29" spans="1:67" s="105" customFormat="1" ht="12.75" customHeight="1" x14ac:dyDescent="0.2">
      <c r="A29" s="321"/>
      <c r="B29" s="321"/>
      <c r="C29" s="321"/>
      <c r="D29" s="321"/>
      <c r="E29" s="321"/>
      <c r="F29" s="317"/>
      <c r="G29" s="434" t="s">
        <v>471</v>
      </c>
      <c r="H29" s="435" t="s">
        <v>472</v>
      </c>
    </row>
    <row r="30" spans="1:67" s="105" customFormat="1" ht="12.75" customHeight="1" x14ac:dyDescent="0.2">
      <c r="A30" s="321"/>
      <c r="B30" s="321"/>
      <c r="C30" s="321"/>
      <c r="D30" s="321"/>
      <c r="E30" s="321"/>
      <c r="F30" s="320"/>
      <c r="G30" s="434" t="s">
        <v>471</v>
      </c>
      <c r="H30" s="435" t="s">
        <v>473</v>
      </c>
    </row>
    <row r="31" spans="1:67" s="105" customFormat="1" ht="10.5" x14ac:dyDescent="0.2">
      <c r="A31" s="321"/>
      <c r="B31" s="321"/>
      <c r="C31" s="321"/>
      <c r="D31" s="321"/>
      <c r="E31" s="321"/>
      <c r="F31" s="433"/>
      <c r="G31" s="434" t="s">
        <v>471</v>
      </c>
      <c r="H31" s="435" t="s">
        <v>474</v>
      </c>
    </row>
    <row r="32" spans="1:67" s="105" customFormat="1" x14ac:dyDescent="0.2">
      <c r="A32" s="321"/>
      <c r="B32" s="321"/>
      <c r="C32" s="321"/>
      <c r="D32" s="321"/>
      <c r="E32" s="321"/>
    </row>
    <row r="33" spans="1:5" s="105" customFormat="1" x14ac:dyDescent="0.2">
      <c r="A33" s="321"/>
      <c r="B33" s="321"/>
      <c r="C33" s="321"/>
      <c r="D33" s="321"/>
      <c r="E33" s="321"/>
    </row>
    <row r="34" spans="1:5" s="105" customFormat="1" x14ac:dyDescent="0.2">
      <c r="A34" s="321"/>
      <c r="B34" s="321"/>
      <c r="C34" s="321"/>
      <c r="D34" s="321"/>
      <c r="E34" s="321"/>
    </row>
    <row r="35" spans="1:5" s="105" customFormat="1" x14ac:dyDescent="0.2">
      <c r="A35" s="321"/>
      <c r="B35" s="321"/>
      <c r="C35" s="321"/>
      <c r="D35" s="321"/>
      <c r="E35" s="321"/>
    </row>
    <row r="36" spans="1:5" s="105" customFormat="1" x14ac:dyDescent="0.2">
      <c r="A36" s="321"/>
      <c r="B36" s="321"/>
      <c r="C36" s="321"/>
      <c r="D36" s="321"/>
      <c r="E36" s="321"/>
    </row>
    <row r="37" spans="1:5" s="105" customFormat="1" x14ac:dyDescent="0.2">
      <c r="A37" s="321"/>
      <c r="B37" s="321"/>
      <c r="C37" s="321"/>
      <c r="D37" s="321"/>
      <c r="E37" s="321"/>
    </row>
    <row r="38" spans="1:5" s="105" customFormat="1" x14ac:dyDescent="0.2">
      <c r="A38" s="321"/>
      <c r="B38" s="321"/>
      <c r="C38" s="321"/>
      <c r="D38" s="321"/>
      <c r="E38" s="321"/>
    </row>
    <row r="39" spans="1:5" s="105" customFormat="1" x14ac:dyDescent="0.2">
      <c r="A39" s="321"/>
      <c r="B39" s="321"/>
      <c r="C39" s="321"/>
      <c r="D39" s="321"/>
      <c r="E39" s="321"/>
    </row>
    <row r="40" spans="1:5" s="105" customFormat="1" x14ac:dyDescent="0.2">
      <c r="A40" s="321"/>
      <c r="B40" s="321"/>
      <c r="C40" s="321"/>
      <c r="D40" s="321"/>
      <c r="E40" s="321"/>
    </row>
    <row r="41" spans="1:5" s="105" customFormat="1" x14ac:dyDescent="0.2">
      <c r="A41" s="321"/>
      <c r="B41" s="321"/>
      <c r="C41" s="321"/>
      <c r="D41" s="321"/>
      <c r="E41" s="321"/>
    </row>
    <row r="42" spans="1:5" s="105" customFormat="1" x14ac:dyDescent="0.2">
      <c r="A42" s="321"/>
      <c r="B42" s="321"/>
      <c r="C42" s="321"/>
      <c r="D42" s="321"/>
      <c r="E42" s="321"/>
    </row>
    <row r="43" spans="1:5" s="105" customFormat="1" x14ac:dyDescent="0.2">
      <c r="A43" s="321"/>
      <c r="B43" s="321"/>
      <c r="C43" s="321"/>
      <c r="D43" s="321"/>
      <c r="E43" s="321"/>
    </row>
    <row r="44" spans="1:5" s="105" customFormat="1" x14ac:dyDescent="0.2">
      <c r="A44" s="321"/>
      <c r="B44" s="321"/>
      <c r="C44" s="321"/>
      <c r="D44" s="321"/>
      <c r="E44" s="321"/>
    </row>
    <row r="45" spans="1:5" s="105" customFormat="1" x14ac:dyDescent="0.2">
      <c r="A45" s="321"/>
      <c r="B45" s="321"/>
      <c r="C45" s="321"/>
      <c r="D45" s="321"/>
      <c r="E45" s="321"/>
    </row>
    <row r="46" spans="1:5" s="105" customFormat="1" x14ac:dyDescent="0.2">
      <c r="A46" s="321"/>
      <c r="B46" s="321"/>
      <c r="C46" s="321"/>
      <c r="D46" s="321"/>
      <c r="E46" s="321"/>
    </row>
    <row r="47" spans="1:5" s="105" customFormat="1" x14ac:dyDescent="0.2">
      <c r="A47" s="321"/>
      <c r="B47" s="321"/>
      <c r="C47" s="321"/>
      <c r="D47" s="321"/>
      <c r="E47" s="321"/>
    </row>
    <row r="48" spans="1:5" s="105" customFormat="1" x14ac:dyDescent="0.2">
      <c r="A48" s="321"/>
      <c r="B48" s="321"/>
      <c r="C48" s="321"/>
      <c r="D48" s="321"/>
      <c r="E48" s="321"/>
    </row>
    <row r="49" spans="1:5" s="105" customFormat="1" x14ac:dyDescent="0.2">
      <c r="A49" s="321"/>
      <c r="B49" s="321"/>
      <c r="C49" s="321"/>
      <c r="D49" s="321"/>
      <c r="E49" s="321"/>
    </row>
    <row r="50" spans="1:5" s="105" customFormat="1" x14ac:dyDescent="0.2">
      <c r="A50" s="321"/>
      <c r="B50" s="321"/>
      <c r="C50" s="321"/>
      <c r="D50" s="321"/>
      <c r="E50" s="321"/>
    </row>
    <row r="51" spans="1:5" s="105" customFormat="1" x14ac:dyDescent="0.2">
      <c r="A51" s="321"/>
      <c r="B51" s="321"/>
      <c r="C51" s="321"/>
      <c r="D51" s="321"/>
      <c r="E51" s="321"/>
    </row>
    <row r="52" spans="1:5" s="105" customFormat="1" x14ac:dyDescent="0.2">
      <c r="A52" s="321"/>
      <c r="B52" s="321"/>
      <c r="C52" s="321"/>
      <c r="D52" s="321"/>
      <c r="E52" s="321"/>
    </row>
    <row r="53" spans="1:5" s="105" customFormat="1" x14ac:dyDescent="0.2">
      <c r="A53" s="321"/>
      <c r="B53" s="321"/>
      <c r="C53" s="321"/>
      <c r="D53" s="321"/>
      <c r="E53" s="321"/>
    </row>
    <row r="54" spans="1:5" s="105" customFormat="1" x14ac:dyDescent="0.2">
      <c r="A54" s="321"/>
      <c r="B54" s="321"/>
      <c r="C54" s="321"/>
      <c r="D54" s="321"/>
      <c r="E54" s="321"/>
    </row>
    <row r="55" spans="1:5" s="105" customFormat="1" x14ac:dyDescent="0.2">
      <c r="A55" s="321"/>
      <c r="B55" s="321"/>
      <c r="C55" s="321"/>
      <c r="D55" s="321"/>
      <c r="E55" s="321"/>
    </row>
    <row r="56" spans="1:5" s="105" customFormat="1" x14ac:dyDescent="0.2">
      <c r="A56" s="321"/>
      <c r="B56" s="321"/>
      <c r="C56" s="321"/>
      <c r="D56" s="321"/>
      <c r="E56" s="321"/>
    </row>
    <row r="57" spans="1:5" s="105" customFormat="1" x14ac:dyDescent="0.2">
      <c r="A57" s="321"/>
      <c r="B57" s="321"/>
      <c r="C57" s="321"/>
      <c r="D57" s="321"/>
      <c r="E57" s="321"/>
    </row>
    <row r="58" spans="1:5" s="105" customFormat="1" x14ac:dyDescent="0.2">
      <c r="A58" s="321"/>
      <c r="B58" s="321"/>
      <c r="C58" s="321"/>
      <c r="D58" s="321"/>
      <c r="E58" s="321"/>
    </row>
    <row r="59" spans="1:5" s="105" customFormat="1" x14ac:dyDescent="0.2">
      <c r="A59" s="321"/>
      <c r="B59" s="321"/>
      <c r="C59" s="321"/>
      <c r="D59" s="321"/>
      <c r="E59" s="321"/>
    </row>
    <row r="60" spans="1:5" s="105" customFormat="1" x14ac:dyDescent="0.2">
      <c r="A60" s="321"/>
      <c r="B60" s="321"/>
      <c r="C60" s="321"/>
      <c r="D60" s="321"/>
      <c r="E60" s="321"/>
    </row>
    <row r="61" spans="1:5" s="105" customFormat="1" x14ac:dyDescent="0.2">
      <c r="A61" s="321"/>
      <c r="B61" s="321"/>
      <c r="C61" s="321"/>
      <c r="D61" s="321"/>
      <c r="E61" s="321"/>
    </row>
    <row r="62" spans="1:5" s="105" customFormat="1" x14ac:dyDescent="0.2">
      <c r="A62" s="321"/>
      <c r="B62" s="321"/>
      <c r="C62" s="321"/>
      <c r="D62" s="321"/>
      <c r="E62" s="321"/>
    </row>
    <row r="63" spans="1:5" s="105" customFormat="1" x14ac:dyDescent="0.2">
      <c r="A63" s="321"/>
      <c r="B63" s="321"/>
      <c r="C63" s="321"/>
      <c r="D63" s="321"/>
      <c r="E63" s="321"/>
    </row>
    <row r="64" spans="1:5" s="105" customFormat="1" x14ac:dyDescent="0.2">
      <c r="A64" s="321"/>
      <c r="B64" s="321"/>
      <c r="C64" s="321"/>
      <c r="D64" s="321"/>
      <c r="E64" s="321"/>
    </row>
    <row r="65" spans="1:5" s="105" customFormat="1" x14ac:dyDescent="0.2">
      <c r="A65" s="321"/>
      <c r="B65" s="321"/>
      <c r="C65" s="321"/>
      <c r="D65" s="321"/>
      <c r="E65" s="321"/>
    </row>
    <row r="66" spans="1:5" s="105" customFormat="1" x14ac:dyDescent="0.2">
      <c r="A66" s="321"/>
      <c r="B66" s="321"/>
      <c r="C66" s="321"/>
      <c r="D66" s="321"/>
      <c r="E66" s="321"/>
    </row>
    <row r="67" spans="1:5" s="105" customFormat="1" x14ac:dyDescent="0.2">
      <c r="A67" s="321"/>
      <c r="B67" s="321"/>
      <c r="C67" s="321"/>
      <c r="D67" s="321"/>
      <c r="E67" s="321"/>
    </row>
    <row r="68" spans="1:5" s="105" customFormat="1" x14ac:dyDescent="0.2">
      <c r="A68" s="321"/>
      <c r="B68" s="321"/>
      <c r="C68" s="321"/>
      <c r="D68" s="321"/>
      <c r="E68" s="321"/>
    </row>
    <row r="69" spans="1:5" s="105" customFormat="1" x14ac:dyDescent="0.2">
      <c r="A69" s="321"/>
      <c r="B69" s="321"/>
      <c r="C69" s="321"/>
      <c r="D69" s="321"/>
      <c r="E69" s="321"/>
    </row>
    <row r="70" spans="1:5" s="105" customFormat="1" x14ac:dyDescent="0.2">
      <c r="A70" s="321"/>
      <c r="B70" s="321"/>
      <c r="C70" s="321"/>
      <c r="D70" s="321"/>
      <c r="E70" s="321"/>
    </row>
    <row r="71" spans="1:5" s="105" customFormat="1" x14ac:dyDescent="0.2">
      <c r="A71" s="321"/>
      <c r="B71" s="321"/>
      <c r="C71" s="321"/>
      <c r="D71" s="321"/>
      <c r="E71" s="321"/>
    </row>
    <row r="72" spans="1:5" s="105" customFormat="1" x14ac:dyDescent="0.2">
      <c r="A72" s="321"/>
      <c r="B72" s="321"/>
      <c r="C72" s="321"/>
      <c r="D72" s="321"/>
      <c r="E72" s="321"/>
    </row>
    <row r="73" spans="1:5" s="105" customFormat="1" x14ac:dyDescent="0.2">
      <c r="A73" s="321"/>
      <c r="B73" s="321"/>
      <c r="C73" s="321"/>
      <c r="D73" s="321"/>
      <c r="E73" s="321"/>
    </row>
    <row r="74" spans="1:5" s="105" customFormat="1" x14ac:dyDescent="0.2">
      <c r="A74" s="321"/>
      <c r="B74" s="321"/>
      <c r="C74" s="321"/>
      <c r="D74" s="321"/>
      <c r="E74" s="321"/>
    </row>
    <row r="75" spans="1:5" s="105" customFormat="1" x14ac:dyDescent="0.2">
      <c r="A75" s="321"/>
      <c r="B75" s="321"/>
      <c r="C75" s="321"/>
      <c r="D75" s="321"/>
      <c r="E75" s="321"/>
    </row>
    <row r="76" spans="1:5" s="105" customFormat="1" x14ac:dyDescent="0.2">
      <c r="A76" s="321"/>
      <c r="B76" s="321"/>
      <c r="C76" s="321"/>
      <c r="D76" s="321"/>
      <c r="E76" s="321"/>
    </row>
    <row r="77" spans="1:5" s="105" customFormat="1" x14ac:dyDescent="0.2">
      <c r="A77" s="321"/>
      <c r="B77" s="321"/>
      <c r="C77" s="321"/>
      <c r="D77" s="321"/>
      <c r="E77" s="321"/>
    </row>
    <row r="78" spans="1:5" s="105" customFormat="1" x14ac:dyDescent="0.2">
      <c r="A78" s="321"/>
      <c r="B78" s="321"/>
      <c r="C78" s="321"/>
      <c r="D78" s="321"/>
      <c r="E78" s="321"/>
    </row>
    <row r="79" spans="1:5" s="105" customFormat="1" x14ac:dyDescent="0.2">
      <c r="A79" s="321"/>
      <c r="B79" s="321"/>
      <c r="C79" s="321"/>
      <c r="D79" s="321"/>
      <c r="E79" s="321"/>
    </row>
    <row r="80" spans="1:5" s="105" customFormat="1" x14ac:dyDescent="0.2">
      <c r="A80" s="321"/>
      <c r="B80" s="321"/>
      <c r="C80" s="321"/>
      <c r="D80" s="321"/>
      <c r="E80" s="321"/>
    </row>
    <row r="81" spans="1:5" s="105" customFormat="1" x14ac:dyDescent="0.2">
      <c r="A81" s="321"/>
      <c r="B81" s="321"/>
      <c r="C81" s="321"/>
      <c r="D81" s="321"/>
      <c r="E81" s="321"/>
    </row>
    <row r="82" spans="1:5" s="105" customFormat="1" x14ac:dyDescent="0.2">
      <c r="A82" s="321"/>
      <c r="B82" s="321"/>
      <c r="C82" s="321"/>
      <c r="D82" s="321"/>
      <c r="E82" s="321"/>
    </row>
    <row r="83" spans="1:5" s="105" customFormat="1" x14ac:dyDescent="0.2">
      <c r="A83" s="321"/>
      <c r="B83" s="321"/>
      <c r="C83" s="321"/>
      <c r="D83" s="321"/>
      <c r="E83" s="321"/>
    </row>
    <row r="84" spans="1:5" s="105" customFormat="1" x14ac:dyDescent="0.2">
      <c r="A84" s="321"/>
      <c r="B84" s="321"/>
      <c r="C84" s="321"/>
      <c r="D84" s="321"/>
      <c r="E84" s="321"/>
    </row>
    <row r="85" spans="1:5" s="105" customFormat="1" x14ac:dyDescent="0.2">
      <c r="A85" s="321"/>
      <c r="B85" s="321"/>
      <c r="C85" s="321"/>
      <c r="D85" s="321"/>
      <c r="E85" s="321"/>
    </row>
    <row r="86" spans="1:5" s="105" customFormat="1" x14ac:dyDescent="0.2">
      <c r="A86" s="321"/>
      <c r="B86" s="321"/>
      <c r="C86" s="321"/>
      <c r="D86" s="321"/>
      <c r="E86" s="321"/>
    </row>
    <row r="87" spans="1:5" s="105" customFormat="1" x14ac:dyDescent="0.2">
      <c r="A87" s="321"/>
      <c r="B87" s="321"/>
      <c r="C87" s="321"/>
      <c r="D87" s="321"/>
      <c r="E87" s="321"/>
    </row>
    <row r="88" spans="1:5" s="105" customFormat="1" x14ac:dyDescent="0.2">
      <c r="A88" s="321"/>
      <c r="B88" s="321"/>
      <c r="C88" s="321"/>
      <c r="D88" s="321"/>
      <c r="E88" s="321"/>
    </row>
    <row r="89" spans="1:5" s="105" customFormat="1" x14ac:dyDescent="0.2">
      <c r="A89" s="321"/>
      <c r="B89" s="321"/>
      <c r="C89" s="321"/>
      <c r="D89" s="321"/>
      <c r="E89" s="321"/>
    </row>
    <row r="90" spans="1:5" s="105" customFormat="1" x14ac:dyDescent="0.2">
      <c r="A90" s="321"/>
      <c r="B90" s="321"/>
      <c r="C90" s="321"/>
      <c r="D90" s="321"/>
      <c r="E90" s="321"/>
    </row>
    <row r="91" spans="1:5" s="105" customFormat="1" x14ac:dyDescent="0.2">
      <c r="A91" s="321"/>
      <c r="B91" s="321"/>
      <c r="C91" s="321"/>
      <c r="D91" s="321"/>
      <c r="E91" s="321"/>
    </row>
    <row r="92" spans="1:5" s="105" customFormat="1" x14ac:dyDescent="0.2">
      <c r="A92" s="321"/>
      <c r="B92" s="321"/>
      <c r="C92" s="321"/>
      <c r="D92" s="321"/>
      <c r="E92" s="321"/>
    </row>
    <row r="93" spans="1:5" s="105" customFormat="1" x14ac:dyDescent="0.2">
      <c r="A93" s="321"/>
      <c r="B93" s="321"/>
      <c r="C93" s="321"/>
      <c r="D93" s="321"/>
      <c r="E93" s="321"/>
    </row>
    <row r="94" spans="1:5" s="105" customFormat="1" x14ac:dyDescent="0.2">
      <c r="A94" s="321"/>
      <c r="B94" s="321"/>
      <c r="C94" s="321"/>
      <c r="D94" s="321"/>
      <c r="E94" s="321"/>
    </row>
    <row r="95" spans="1:5" s="105" customFormat="1" x14ac:dyDescent="0.2">
      <c r="A95" s="321"/>
      <c r="B95" s="321"/>
      <c r="C95" s="321"/>
      <c r="D95" s="321"/>
      <c r="E95" s="321"/>
    </row>
    <row r="96" spans="1:5" s="105" customFormat="1" x14ac:dyDescent="0.2">
      <c r="A96" s="321"/>
      <c r="B96" s="321"/>
      <c r="C96" s="321"/>
      <c r="D96" s="321"/>
      <c r="E96" s="321"/>
    </row>
    <row r="97" spans="1:5" s="105" customFormat="1" x14ac:dyDescent="0.2">
      <c r="A97" s="321"/>
      <c r="B97" s="321"/>
      <c r="C97" s="321"/>
      <c r="D97" s="321"/>
      <c r="E97" s="321"/>
    </row>
    <row r="98" spans="1:5" s="105" customFormat="1" x14ac:dyDescent="0.2">
      <c r="A98" s="321"/>
      <c r="B98" s="321"/>
      <c r="C98" s="321"/>
      <c r="D98" s="321"/>
      <c r="E98" s="321"/>
    </row>
    <row r="99" spans="1:5" s="105" customFormat="1" x14ac:dyDescent="0.2">
      <c r="A99" s="321"/>
      <c r="B99" s="321"/>
      <c r="C99" s="321"/>
      <c r="D99" s="321"/>
      <c r="E99" s="321"/>
    </row>
    <row r="100" spans="1:5" s="105" customFormat="1" x14ac:dyDescent="0.2">
      <c r="A100" s="321"/>
      <c r="B100" s="321"/>
      <c r="C100" s="321"/>
      <c r="D100" s="321"/>
      <c r="E100" s="321"/>
    </row>
    <row r="101" spans="1:5" s="105" customFormat="1" x14ac:dyDescent="0.2">
      <c r="A101" s="321"/>
      <c r="B101" s="321"/>
      <c r="C101" s="321"/>
      <c r="D101" s="321"/>
      <c r="E101" s="321"/>
    </row>
    <row r="102" spans="1:5" s="105" customFormat="1" x14ac:dyDescent="0.2">
      <c r="A102" s="321"/>
      <c r="B102" s="321"/>
      <c r="C102" s="321"/>
      <c r="D102" s="321"/>
      <c r="E102" s="321"/>
    </row>
    <row r="103" spans="1:5" s="105" customFormat="1" x14ac:dyDescent="0.2">
      <c r="A103" s="321"/>
      <c r="B103" s="321"/>
      <c r="C103" s="321"/>
      <c r="D103" s="321"/>
      <c r="E103" s="321"/>
    </row>
    <row r="104" spans="1:5" s="105" customFormat="1" x14ac:dyDescent="0.2">
      <c r="A104" s="321"/>
      <c r="B104" s="321"/>
      <c r="C104" s="321"/>
      <c r="D104" s="321"/>
      <c r="E104" s="321"/>
    </row>
    <row r="105" spans="1:5" s="105" customFormat="1" x14ac:dyDescent="0.2">
      <c r="A105" s="321"/>
      <c r="B105" s="321"/>
      <c r="C105" s="321"/>
      <c r="D105" s="321"/>
      <c r="E105" s="321"/>
    </row>
    <row r="106" spans="1:5" s="105" customFormat="1" x14ac:dyDescent="0.2">
      <c r="A106" s="321"/>
      <c r="B106" s="321"/>
      <c r="C106" s="321"/>
      <c r="D106" s="321"/>
      <c r="E106" s="321"/>
    </row>
    <row r="107" spans="1:5" s="105" customFormat="1" x14ac:dyDescent="0.2">
      <c r="A107" s="321"/>
      <c r="B107" s="321"/>
      <c r="C107" s="321"/>
      <c r="D107" s="321"/>
      <c r="E107" s="321"/>
    </row>
    <row r="108" spans="1:5" s="105" customFormat="1" x14ac:dyDescent="0.2">
      <c r="A108" s="321"/>
      <c r="B108" s="321"/>
      <c r="C108" s="321"/>
      <c r="D108" s="321"/>
      <c r="E108" s="321"/>
    </row>
    <row r="109" spans="1:5" s="105" customFormat="1" x14ac:dyDescent="0.2">
      <c r="A109" s="321"/>
      <c r="B109" s="321"/>
      <c r="C109" s="321"/>
      <c r="D109" s="321"/>
      <c r="E109" s="321"/>
    </row>
    <row r="110" spans="1:5" s="105" customFormat="1" x14ac:dyDescent="0.2">
      <c r="A110" s="321"/>
      <c r="B110" s="321"/>
      <c r="C110" s="321"/>
      <c r="D110" s="321"/>
      <c r="E110" s="321"/>
    </row>
    <row r="111" spans="1:5" s="105" customFormat="1" x14ac:dyDescent="0.2">
      <c r="A111" s="321"/>
      <c r="B111" s="321"/>
      <c r="C111" s="321"/>
      <c r="D111" s="321"/>
      <c r="E111" s="321"/>
    </row>
    <row r="112" spans="1:5" s="105" customFormat="1" x14ac:dyDescent="0.2">
      <c r="A112" s="321"/>
      <c r="B112" s="321"/>
      <c r="C112" s="321"/>
      <c r="D112" s="321"/>
      <c r="E112" s="321"/>
    </row>
    <row r="113" spans="1:5" s="105" customFormat="1" x14ac:dyDescent="0.2">
      <c r="A113" s="321"/>
      <c r="B113" s="321"/>
      <c r="C113" s="321"/>
      <c r="D113" s="321"/>
      <c r="E113" s="321"/>
    </row>
    <row r="114" spans="1:5" s="105" customFormat="1" x14ac:dyDescent="0.2">
      <c r="A114" s="321"/>
      <c r="B114" s="321"/>
      <c r="C114" s="321"/>
      <c r="D114" s="321"/>
      <c r="E114" s="321"/>
    </row>
    <row r="115" spans="1:5" s="105" customFormat="1" x14ac:dyDescent="0.2">
      <c r="A115" s="321"/>
      <c r="B115" s="321"/>
      <c r="C115" s="321"/>
      <c r="D115" s="321"/>
      <c r="E115" s="321"/>
    </row>
    <row r="116" spans="1:5" s="105" customFormat="1" x14ac:dyDescent="0.2">
      <c r="A116" s="321"/>
      <c r="B116" s="321"/>
      <c r="C116" s="321"/>
      <c r="D116" s="321"/>
      <c r="E116" s="321"/>
    </row>
    <row r="117" spans="1:5" s="105" customFormat="1" x14ac:dyDescent="0.2">
      <c r="A117" s="321"/>
      <c r="B117" s="321"/>
      <c r="C117" s="321"/>
      <c r="D117" s="321"/>
      <c r="E117" s="321"/>
    </row>
    <row r="118" spans="1:5" s="105" customFormat="1" x14ac:dyDescent="0.2">
      <c r="A118" s="321"/>
      <c r="B118" s="321"/>
      <c r="C118" s="321"/>
      <c r="D118" s="321"/>
      <c r="E118" s="321"/>
    </row>
    <row r="119" spans="1:5" s="105" customFormat="1" x14ac:dyDescent="0.2">
      <c r="A119" s="321"/>
      <c r="B119" s="321"/>
      <c r="C119" s="321"/>
      <c r="D119" s="321"/>
      <c r="E119" s="321"/>
    </row>
    <row r="120" spans="1:5" s="105" customFormat="1" x14ac:dyDescent="0.2">
      <c r="A120" s="321"/>
      <c r="B120" s="321"/>
      <c r="C120" s="321"/>
      <c r="D120" s="321"/>
      <c r="E120" s="321"/>
    </row>
    <row r="121" spans="1:5" s="105" customFormat="1" x14ac:dyDescent="0.2">
      <c r="A121" s="321"/>
      <c r="B121" s="321"/>
      <c r="C121" s="321"/>
      <c r="D121" s="321"/>
      <c r="E121" s="321"/>
    </row>
    <row r="122" spans="1:5" s="105" customFormat="1" x14ac:dyDescent="0.2">
      <c r="A122" s="321"/>
      <c r="B122" s="321"/>
      <c r="C122" s="321"/>
      <c r="D122" s="321"/>
      <c r="E122" s="321"/>
    </row>
    <row r="123" spans="1:5" s="105" customFormat="1" x14ac:dyDescent="0.2">
      <c r="A123" s="321"/>
      <c r="B123" s="321"/>
      <c r="C123" s="321"/>
      <c r="D123" s="321"/>
      <c r="E123" s="321"/>
    </row>
    <row r="124" spans="1:5" s="105" customFormat="1" x14ac:dyDescent="0.2">
      <c r="A124" s="321"/>
      <c r="B124" s="321"/>
      <c r="C124" s="321"/>
      <c r="D124" s="321"/>
      <c r="E124" s="321"/>
    </row>
    <row r="125" spans="1:5" s="105" customFormat="1" x14ac:dyDescent="0.2">
      <c r="A125" s="321"/>
      <c r="B125" s="321"/>
      <c r="C125" s="321"/>
      <c r="D125" s="321"/>
      <c r="E125" s="321"/>
    </row>
    <row r="126" spans="1:5" s="105" customFormat="1" x14ac:dyDescent="0.2">
      <c r="A126" s="321"/>
      <c r="B126" s="321"/>
      <c r="C126" s="321"/>
      <c r="D126" s="321"/>
      <c r="E126" s="321"/>
    </row>
    <row r="127" spans="1:5" s="105" customFormat="1" x14ac:dyDescent="0.2">
      <c r="A127" s="321"/>
      <c r="B127" s="321"/>
      <c r="C127" s="321"/>
      <c r="D127" s="321"/>
      <c r="E127" s="321"/>
    </row>
    <row r="128" spans="1:5" s="105" customFormat="1" x14ac:dyDescent="0.2">
      <c r="A128" s="321"/>
      <c r="B128" s="321"/>
      <c r="C128" s="321"/>
      <c r="D128" s="321"/>
      <c r="E128" s="321"/>
    </row>
    <row r="129" spans="1:5" s="105" customFormat="1" x14ac:dyDescent="0.2">
      <c r="A129" s="321"/>
      <c r="B129" s="321"/>
      <c r="C129" s="321"/>
      <c r="D129" s="321"/>
      <c r="E129" s="321"/>
    </row>
    <row r="130" spans="1:5" s="105" customFormat="1" x14ac:dyDescent="0.2">
      <c r="A130" s="321"/>
      <c r="B130" s="321"/>
      <c r="C130" s="321"/>
      <c r="D130" s="321"/>
      <c r="E130" s="321"/>
    </row>
    <row r="131" spans="1:5" s="105" customFormat="1" x14ac:dyDescent="0.2">
      <c r="A131" s="321"/>
      <c r="B131" s="321"/>
      <c r="C131" s="321"/>
      <c r="D131" s="321"/>
      <c r="E131" s="321"/>
    </row>
    <row r="132" spans="1:5" s="105" customFormat="1" x14ac:dyDescent="0.2">
      <c r="A132" s="321"/>
      <c r="B132" s="321"/>
      <c r="C132" s="321"/>
      <c r="D132" s="321"/>
      <c r="E132" s="321"/>
    </row>
    <row r="133" spans="1:5" s="105" customFormat="1" x14ac:dyDescent="0.2">
      <c r="A133" s="321"/>
      <c r="B133" s="321"/>
      <c r="C133" s="321"/>
      <c r="D133" s="321"/>
      <c r="E133" s="321"/>
    </row>
  </sheetData>
  <protectedRanges>
    <protectedRange sqref="A2:A3" name="Range3"/>
    <protectedRange sqref="C5:BO24" name="Range1"/>
    <protectedRange sqref="D1:E2" name="Range2"/>
  </protectedRanges>
  <mergeCells count="78">
    <mergeCell ref="B1:C1"/>
    <mergeCell ref="D1:E1"/>
    <mergeCell ref="F1:F3"/>
    <mergeCell ref="G1:G3"/>
    <mergeCell ref="H1:H3"/>
    <mergeCell ref="T1:T3"/>
    <mergeCell ref="I1:I3"/>
    <mergeCell ref="J1:J3"/>
    <mergeCell ref="K1:K3"/>
    <mergeCell ref="L1:L3"/>
    <mergeCell ref="M1:M3"/>
    <mergeCell ref="N1:N3"/>
    <mergeCell ref="O1:O3"/>
    <mergeCell ref="P1:P3"/>
    <mergeCell ref="Q1:Q3"/>
    <mergeCell ref="R1:R3"/>
    <mergeCell ref="S1:S3"/>
    <mergeCell ref="AF1:AF3"/>
    <mergeCell ref="U1:U3"/>
    <mergeCell ref="V1:V3"/>
    <mergeCell ref="W1:W3"/>
    <mergeCell ref="X1:X3"/>
    <mergeCell ref="Y1:Y3"/>
    <mergeCell ref="Z1:Z3"/>
    <mergeCell ref="AA1:AA3"/>
    <mergeCell ref="AB1:AB3"/>
    <mergeCell ref="AC1:AC3"/>
    <mergeCell ref="AD1:AD3"/>
    <mergeCell ref="AE1:AE3"/>
    <mergeCell ref="AO1:AO3"/>
    <mergeCell ref="AP1:AP3"/>
    <mergeCell ref="AQ1:AQ3"/>
    <mergeCell ref="AR1:AR3"/>
    <mergeCell ref="AG1:AG3"/>
    <mergeCell ref="AH1:AH3"/>
    <mergeCell ref="AI1:AI3"/>
    <mergeCell ref="AJ1:AJ3"/>
    <mergeCell ref="AK1:AK3"/>
    <mergeCell ref="AL1:AL3"/>
    <mergeCell ref="BM1:BM3"/>
    <mergeCell ref="BN1:BN3"/>
    <mergeCell ref="BO1:BO3"/>
    <mergeCell ref="A2:A3"/>
    <mergeCell ref="B2:C2"/>
    <mergeCell ref="D2:E2"/>
    <mergeCell ref="B3:E3"/>
    <mergeCell ref="BE1:BE3"/>
    <mergeCell ref="BF1:BF3"/>
    <mergeCell ref="BG1:BG3"/>
    <mergeCell ref="BH1:BH3"/>
    <mergeCell ref="BI1:BI3"/>
    <mergeCell ref="BJ1:BJ3"/>
    <mergeCell ref="AY1:AY3"/>
    <mergeCell ref="AZ1:AZ3"/>
    <mergeCell ref="BA1:BA3"/>
    <mergeCell ref="A5:A6"/>
    <mergeCell ref="A7:A8"/>
    <mergeCell ref="A9:A10"/>
    <mergeCell ref="BK1:BK3"/>
    <mergeCell ref="BL1:BL3"/>
    <mergeCell ref="BB1:BB3"/>
    <mergeCell ref="BC1:BC3"/>
    <mergeCell ref="BD1:BD3"/>
    <mergeCell ref="AS1:AS3"/>
    <mergeCell ref="AT1:AT3"/>
    <mergeCell ref="AU1:AU3"/>
    <mergeCell ref="AV1:AV3"/>
    <mergeCell ref="AW1:AW3"/>
    <mergeCell ref="AX1:AX3"/>
    <mergeCell ref="AM1:AM3"/>
    <mergeCell ref="AN1:AN3"/>
    <mergeCell ref="A23:A24"/>
    <mergeCell ref="A17:A18"/>
    <mergeCell ref="A19:A20"/>
    <mergeCell ref="A21:A22"/>
    <mergeCell ref="A11:A12"/>
    <mergeCell ref="A13:A14"/>
    <mergeCell ref="A15:A16"/>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tint="-0.14999847407452621"/>
  </sheetPr>
  <dimension ref="A1:C7"/>
  <sheetViews>
    <sheetView zoomScale="85" zoomScaleNormal="85" zoomScaleSheetLayoutView="120" workbookViewId="0">
      <selection activeCell="G12" sqref="G12:G13"/>
    </sheetView>
  </sheetViews>
  <sheetFormatPr defaultColWidth="9.33203125" defaultRowHeight="12.5" x14ac:dyDescent="0.25"/>
  <cols>
    <col min="1" max="1" width="19.77734375" style="143" customWidth="1"/>
    <col min="2" max="2" width="21.109375" style="143" customWidth="1"/>
    <col min="3" max="3" width="63.77734375" style="143" customWidth="1"/>
    <col min="4" max="16384" width="9.33203125" style="143"/>
  </cols>
  <sheetData>
    <row r="1" spans="1:3" x14ac:dyDescent="0.25">
      <c r="A1" s="142" t="s">
        <v>218</v>
      </c>
      <c r="B1" s="142" t="s">
        <v>219</v>
      </c>
      <c r="C1" s="142" t="s">
        <v>220</v>
      </c>
    </row>
    <row r="2" spans="1:3" x14ac:dyDescent="0.25">
      <c r="A2" s="144" t="s">
        <v>166</v>
      </c>
      <c r="B2" s="145">
        <v>41214</v>
      </c>
      <c r="C2" s="146" t="s">
        <v>221</v>
      </c>
    </row>
    <row r="3" spans="1:3" ht="37.5" x14ac:dyDescent="0.25">
      <c r="A3" s="161" t="s">
        <v>167</v>
      </c>
      <c r="B3" s="273">
        <v>41341</v>
      </c>
      <c r="C3" s="272" t="s">
        <v>287</v>
      </c>
    </row>
    <row r="4" spans="1:3" x14ac:dyDescent="0.25">
      <c r="A4" s="161" t="s">
        <v>461</v>
      </c>
      <c r="B4" s="273">
        <v>42781</v>
      </c>
      <c r="C4" s="143" t="s">
        <v>462</v>
      </c>
    </row>
    <row r="5" spans="1:3" x14ac:dyDescent="0.25">
      <c r="C5" s="143" t="s">
        <v>463</v>
      </c>
    </row>
    <row r="6" spans="1:3" x14ac:dyDescent="0.25">
      <c r="C6" s="143" t="s">
        <v>464</v>
      </c>
    </row>
    <row r="7" spans="1:3" ht="50" x14ac:dyDescent="0.25">
      <c r="A7" s="161" t="s">
        <v>603</v>
      </c>
      <c r="B7" s="273">
        <v>44613</v>
      </c>
      <c r="C7" s="595" t="s">
        <v>604</v>
      </c>
    </row>
  </sheetData>
  <sheetProtection algorithmName="SHA-512" hashValue="a40RedW1Qk/v54Z9PGIaGCOFgSIct8PQQu+OB5O7nijQiIXr75np6ltwD0CcUwRmjtwwIrhc1xzvH91F/RqQRg==" saltValue="G3HqTfCFhBPXhN/hEEr0pA==" spinCount="100000" sheet="1" formatCells="0" selectLockedCells="1"/>
  <printOptions horizontalCentered="1"/>
  <pageMargins left="0.48" right="0.49" top="0.57999999999999996" bottom="0.55000000000000004" header="0.3" footer="0.3"/>
  <pageSetup orientation="portrait" r:id="rId1"/>
  <headerFooter>
    <oddFooter xml:space="preserve">&amp;LISQ-005-FO
&amp;CRev: A
&amp;"Arial,Italic"Copies must be verified for current revision. &amp;"Arial,Regular"      &amp;RDate: 11/01/2012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theme="0" tint="-0.14999847407452621"/>
    <pageSetUpPr fitToPage="1"/>
  </sheetPr>
  <dimension ref="A1:Y64"/>
  <sheetViews>
    <sheetView showGridLines="0" showZeros="0" topLeftCell="A2" zoomScale="90" zoomScaleNormal="90" workbookViewId="0">
      <selection activeCell="Q22" sqref="Q22"/>
    </sheetView>
  </sheetViews>
  <sheetFormatPr defaultColWidth="10.6640625" defaultRowHeight="12.5" x14ac:dyDescent="0.25"/>
  <cols>
    <col min="1" max="1" width="2.77734375" style="5" customWidth="1"/>
    <col min="2" max="2" width="4.77734375" style="420" customWidth="1"/>
    <col min="3" max="3" width="21.6640625" style="5" customWidth="1"/>
    <col min="4" max="4" width="30.6640625" style="5" customWidth="1"/>
    <col min="5" max="7" width="8.33203125" style="5" customWidth="1"/>
    <col min="8" max="9" width="10.44140625" style="5" customWidth="1"/>
    <col min="10" max="10" width="10.44140625" style="5" bestFit="1" customWidth="1"/>
    <col min="11" max="11" width="9.6640625" style="5" customWidth="1"/>
    <col min="12" max="12" width="31.109375" style="5" bestFit="1" customWidth="1"/>
    <col min="13" max="15" width="1" style="5" customWidth="1"/>
    <col min="16" max="16" width="19.77734375" style="5" customWidth="1"/>
    <col min="17" max="17" width="25.33203125" style="5" customWidth="1"/>
    <col min="18" max="18" width="12.77734375" style="5" customWidth="1"/>
    <col min="19" max="16384" width="10.6640625" style="5"/>
  </cols>
  <sheetData>
    <row r="1" spans="1:18" hidden="1" x14ac:dyDescent="0.25">
      <c r="A1" s="4">
        <v>0</v>
      </c>
    </row>
    <row r="2" spans="1:18" customFormat="1" ht="4.5" customHeight="1" x14ac:dyDescent="0.2">
      <c r="B2" s="421"/>
      <c r="P2" s="642"/>
      <c r="Q2" s="642"/>
      <c r="R2" s="642"/>
    </row>
    <row r="3" spans="1:18" customFormat="1" ht="42.75" customHeight="1" x14ac:dyDescent="0.25">
      <c r="B3" s="657" t="s">
        <v>248</v>
      </c>
      <c r="C3" s="658"/>
      <c r="D3" s="658"/>
      <c r="E3" s="658"/>
      <c r="F3" s="658"/>
      <c r="G3" s="658"/>
      <c r="H3" s="658"/>
      <c r="I3" s="658"/>
      <c r="J3" s="658"/>
      <c r="K3" s="654" t="s">
        <v>601</v>
      </c>
      <c r="L3" s="655"/>
      <c r="P3" s="644"/>
      <c r="Q3" s="644"/>
      <c r="R3" s="61"/>
    </row>
    <row r="4" spans="1:18" customFormat="1" ht="25.5" customHeight="1" x14ac:dyDescent="0.25">
      <c r="B4" s="659" t="s">
        <v>63</v>
      </c>
      <c r="C4" s="660"/>
      <c r="D4" s="669" t="s">
        <v>153</v>
      </c>
      <c r="E4" s="670"/>
      <c r="F4" s="667" t="s">
        <v>148</v>
      </c>
      <c r="G4" s="668"/>
      <c r="H4" s="661"/>
      <c r="I4" s="661"/>
      <c r="J4" s="7"/>
      <c r="K4" s="6" t="s">
        <v>64</v>
      </c>
      <c r="L4" s="222">
        <f ca="1">TODAY()</f>
        <v>44662</v>
      </c>
      <c r="P4" s="656" t="s">
        <v>520</v>
      </c>
      <c r="Q4" s="656"/>
      <c r="R4" s="580" t="s">
        <v>524</v>
      </c>
    </row>
    <row r="5" spans="1:18" customFormat="1" ht="25.5" customHeight="1" x14ac:dyDescent="0.25">
      <c r="B5" s="662" t="s">
        <v>162</v>
      </c>
      <c r="C5" s="663"/>
      <c r="D5" s="688"/>
      <c r="E5" s="689"/>
      <c r="F5" s="686" t="s">
        <v>163</v>
      </c>
      <c r="G5" s="687"/>
      <c r="H5" s="647"/>
      <c r="I5" s="647"/>
      <c r="J5" s="8"/>
      <c r="K5" s="103" t="s">
        <v>161</v>
      </c>
      <c r="L5" s="221"/>
      <c r="P5" s="735" t="s">
        <v>525</v>
      </c>
      <c r="Q5" s="735"/>
      <c r="R5" s="599">
        <f ca="1">COUNTIF(E21:E50,"B")/30</f>
        <v>0</v>
      </c>
    </row>
    <row r="6" spans="1:18" customFormat="1" ht="11.25" customHeight="1" x14ac:dyDescent="0.2">
      <c r="B6" s="702" t="s">
        <v>263</v>
      </c>
      <c r="C6" s="703"/>
      <c r="D6" s="671" t="s">
        <v>58</v>
      </c>
      <c r="E6" s="672"/>
      <c r="F6" s="672"/>
      <c r="G6" s="673"/>
      <c r="H6" s="648" t="s">
        <v>151</v>
      </c>
      <c r="I6" s="649"/>
      <c r="J6" s="649"/>
      <c r="K6" s="649"/>
      <c r="L6" s="650"/>
      <c r="P6" s="737" t="s">
        <v>521</v>
      </c>
      <c r="Q6" s="737"/>
      <c r="R6" s="643">
        <f ca="1">COUNTIF(E21:E50,"G")/30</f>
        <v>0</v>
      </c>
    </row>
    <row r="7" spans="1:18" customFormat="1" ht="10" x14ac:dyDescent="0.2">
      <c r="B7" s="704"/>
      <c r="C7" s="705"/>
      <c r="D7" s="674"/>
      <c r="E7" s="675"/>
      <c r="F7" s="675"/>
      <c r="G7" s="676"/>
      <c r="H7" s="651" t="s">
        <v>149</v>
      </c>
      <c r="I7" s="652"/>
      <c r="J7" s="653" t="s">
        <v>150</v>
      </c>
      <c r="K7" s="652"/>
      <c r="L7" s="279" t="s">
        <v>216</v>
      </c>
      <c r="P7" s="737"/>
      <c r="Q7" s="737"/>
      <c r="R7" s="643"/>
    </row>
    <row r="8" spans="1:18" customFormat="1" ht="18.75" customHeight="1" x14ac:dyDescent="0.25">
      <c r="B8" s="714"/>
      <c r="C8" s="715"/>
      <c r="D8" s="706"/>
      <c r="E8" s="707"/>
      <c r="F8" s="707"/>
      <c r="G8" s="708"/>
      <c r="H8" s="645"/>
      <c r="I8" s="645"/>
      <c r="J8" s="646"/>
      <c r="K8" s="645"/>
      <c r="L8" s="596"/>
      <c r="P8" s="736" t="s">
        <v>522</v>
      </c>
      <c r="Q8" s="736"/>
      <c r="R8" s="599">
        <f ca="1">COUNTIF(E21:E50,"Y")/30</f>
        <v>0</v>
      </c>
    </row>
    <row r="9" spans="1:18" customFormat="1" ht="18.75" customHeight="1" x14ac:dyDescent="0.25">
      <c r="B9" s="709"/>
      <c r="C9" s="692"/>
      <c r="D9" s="683"/>
      <c r="E9" s="684"/>
      <c r="F9" s="684"/>
      <c r="G9" s="685"/>
      <c r="H9" s="645"/>
      <c r="I9" s="645"/>
      <c r="J9" s="646"/>
      <c r="K9" s="645"/>
      <c r="L9" s="176"/>
      <c r="P9" s="739" t="s">
        <v>523</v>
      </c>
      <c r="Q9" s="739"/>
      <c r="R9" s="599">
        <f ca="1">COUNTIF(E21:E50,"R")/30</f>
        <v>0</v>
      </c>
    </row>
    <row r="10" spans="1:18" customFormat="1" ht="18.75" customHeight="1" x14ac:dyDescent="0.2">
      <c r="B10" s="709"/>
      <c r="C10" s="692"/>
      <c r="D10" s="683"/>
      <c r="E10" s="684"/>
      <c r="F10" s="684"/>
      <c r="G10" s="685"/>
      <c r="H10" s="645"/>
      <c r="I10" s="645"/>
      <c r="J10" s="646"/>
      <c r="K10" s="645"/>
      <c r="L10" s="176"/>
      <c r="P10" s="738"/>
      <c r="Q10" s="738"/>
      <c r="R10" s="579"/>
    </row>
    <row r="11" spans="1:18" customFormat="1" ht="18.75" customHeight="1" x14ac:dyDescent="0.2">
      <c r="B11" s="709"/>
      <c r="C11" s="692"/>
      <c r="D11" s="683"/>
      <c r="E11" s="684"/>
      <c r="F11" s="684"/>
      <c r="G11" s="685"/>
      <c r="H11" s="645"/>
      <c r="I11" s="645"/>
      <c r="J11" s="646"/>
      <c r="K11" s="645"/>
      <c r="L11" s="176"/>
      <c r="P11" s="731" t="s">
        <v>245</v>
      </c>
      <c r="Q11" s="731"/>
      <c r="R11" s="731"/>
    </row>
    <row r="12" spans="1:18" customFormat="1" ht="18.75" customHeight="1" x14ac:dyDescent="0.2">
      <c r="B12" s="716"/>
      <c r="C12" s="717"/>
      <c r="D12" s="683"/>
      <c r="E12" s="684"/>
      <c r="F12" s="684"/>
      <c r="G12" s="685"/>
      <c r="H12" s="645"/>
      <c r="I12" s="645"/>
      <c r="J12" s="646"/>
      <c r="K12" s="645"/>
      <c r="L12" s="176"/>
      <c r="P12" s="731" t="s">
        <v>575</v>
      </c>
      <c r="Q12" s="731"/>
      <c r="R12" s="731"/>
    </row>
    <row r="13" spans="1:18" customFormat="1" ht="17.25" customHeight="1" x14ac:dyDescent="0.2">
      <c r="B13" s="718" t="s">
        <v>264</v>
      </c>
      <c r="C13" s="719"/>
      <c r="D13" s="680" t="s">
        <v>58</v>
      </c>
      <c r="E13" s="681"/>
      <c r="F13" s="681"/>
      <c r="G13" s="682"/>
      <c r="H13" s="679" t="s">
        <v>149</v>
      </c>
      <c r="I13" s="679"/>
      <c r="J13" s="678" t="s">
        <v>150</v>
      </c>
      <c r="K13" s="679"/>
      <c r="L13" s="280" t="s">
        <v>216</v>
      </c>
      <c r="P13" s="731"/>
      <c r="Q13" s="731"/>
      <c r="R13" s="731"/>
    </row>
    <row r="14" spans="1:18" customFormat="1" ht="18.75" customHeight="1" x14ac:dyDescent="0.2">
      <c r="B14" s="720"/>
      <c r="C14" s="715"/>
      <c r="D14" s="636"/>
      <c r="E14" s="637"/>
      <c r="F14" s="637"/>
      <c r="G14" s="638"/>
      <c r="H14" s="646"/>
      <c r="I14" s="645"/>
      <c r="J14" s="646"/>
      <c r="K14" s="645"/>
      <c r="L14" s="596"/>
      <c r="P14" s="732" t="s">
        <v>246</v>
      </c>
      <c r="Q14" s="732"/>
      <c r="R14" s="732"/>
    </row>
    <row r="15" spans="1:18" customFormat="1" ht="18.75" customHeight="1" x14ac:dyDescent="0.2">
      <c r="B15" s="691"/>
      <c r="C15" s="692"/>
      <c r="D15" s="636"/>
      <c r="E15" s="637"/>
      <c r="F15" s="637"/>
      <c r="G15" s="638"/>
      <c r="H15" s="646"/>
      <c r="I15" s="645"/>
      <c r="J15" s="646"/>
      <c r="K15" s="645"/>
      <c r="L15" s="596"/>
      <c r="P15" s="732"/>
      <c r="Q15" s="732"/>
      <c r="R15" s="732"/>
    </row>
    <row r="16" spans="1:18" customFormat="1" ht="18.75" customHeight="1" x14ac:dyDescent="0.2">
      <c r="B16" s="691"/>
      <c r="C16" s="692"/>
      <c r="D16" s="636"/>
      <c r="E16" s="637"/>
      <c r="F16" s="637"/>
      <c r="G16" s="638"/>
      <c r="H16" s="646"/>
      <c r="I16" s="645"/>
      <c r="J16" s="646"/>
      <c r="K16" s="645"/>
      <c r="L16" s="596"/>
      <c r="P16" s="733" t="s">
        <v>565</v>
      </c>
      <c r="Q16" s="733"/>
      <c r="R16" s="733"/>
    </row>
    <row r="17" spans="1:25" customFormat="1" ht="18.75" customHeight="1" x14ac:dyDescent="0.2">
      <c r="B17" s="691"/>
      <c r="C17" s="696"/>
      <c r="D17" s="683"/>
      <c r="E17" s="684"/>
      <c r="F17" s="684"/>
      <c r="G17" s="685"/>
      <c r="H17" s="690"/>
      <c r="I17" s="677"/>
      <c r="J17" s="677"/>
      <c r="K17" s="677"/>
      <c r="L17" s="596"/>
      <c r="P17" s="733"/>
      <c r="Q17" s="733"/>
      <c r="R17" s="733"/>
    </row>
    <row r="18" spans="1:25" customFormat="1" ht="18.75" customHeight="1" x14ac:dyDescent="0.2">
      <c r="B18" s="697"/>
      <c r="C18" s="698"/>
      <c r="D18" s="726"/>
      <c r="E18" s="727"/>
      <c r="F18" s="727"/>
      <c r="G18" s="728"/>
      <c r="H18" s="729"/>
      <c r="I18" s="730"/>
      <c r="J18" s="721"/>
      <c r="K18" s="677"/>
      <c r="L18" s="596"/>
      <c r="P18" s="734" t="s">
        <v>566</v>
      </c>
      <c r="Q18" s="734"/>
      <c r="R18" s="734"/>
    </row>
    <row r="19" spans="1:25" customFormat="1" ht="18" customHeight="1" x14ac:dyDescent="0.2">
      <c r="B19" s="722" t="s">
        <v>267</v>
      </c>
      <c r="C19" s="723"/>
      <c r="D19" s="723"/>
      <c r="E19" s="664" t="s">
        <v>152</v>
      </c>
      <c r="F19" s="664"/>
      <c r="G19" s="664"/>
      <c r="H19" s="635" t="s">
        <v>266</v>
      </c>
      <c r="I19" s="635" t="s">
        <v>65</v>
      </c>
      <c r="J19" s="635" t="s">
        <v>66</v>
      </c>
      <c r="K19" s="635" t="s">
        <v>67</v>
      </c>
      <c r="L19" s="635" t="s">
        <v>68</v>
      </c>
      <c r="P19" s="734"/>
      <c r="Q19" s="734"/>
      <c r="R19" s="734"/>
    </row>
    <row r="20" spans="1:25" customFormat="1" ht="18" customHeight="1" x14ac:dyDescent="0.2">
      <c r="B20" s="723"/>
      <c r="C20" s="723"/>
      <c r="D20" s="723"/>
      <c r="E20" s="467" t="s">
        <v>69</v>
      </c>
      <c r="F20" s="467" t="s">
        <v>70</v>
      </c>
      <c r="G20" s="467" t="s">
        <v>71</v>
      </c>
      <c r="H20" s="635"/>
      <c r="I20" s="635"/>
      <c r="J20" s="635"/>
      <c r="K20" s="635"/>
      <c r="L20" s="635"/>
    </row>
    <row r="21" spans="1:25" s="10" customFormat="1" ht="15" customHeight="1" x14ac:dyDescent="0.3">
      <c r="A21" s="9"/>
      <c r="B21" s="430">
        <v>1</v>
      </c>
      <c r="C21" s="724" t="s">
        <v>169</v>
      </c>
      <c r="D21" s="725"/>
      <c r="E21" s="459" t="str">
        <f ca="1">IF(ISBLANK($L$4),"",IF($A$1=4,Design!P11,IF($A$1=3,Design!M11,IF($A$1=2,Design!J11,Design!D11))))</f>
        <v/>
      </c>
      <c r="F21" s="574" t="str">
        <f ca="1">IF(ISBLANK($L$4),"",IF($A$1=4,Design!Q11,IF($A$1=3,Design!N11,IF($A$1=2,Design!K11,Design!E11))))</f>
        <v/>
      </c>
      <c r="G21" s="462" t="str">
        <f ca="1">IF(E21="R",IF(F21="R",_xlfn.UNICHAR(8596),_xlfn.UNICHAR(8595)),IF(E21="Y",IF(F21="R",_xlfn.UNICHAR(8593),IF(F21="Y",_xlfn.UNICHAR(8596),_xlfn.UNICHAR(8595))),IF(E21="G",IF(F21="G",_xlfn.UNICHAR(8596),IF(F21="B",_xlfn.UNICHAR(8595),_xlfn.UNICHAR(8593))),IF(E21="B",IF(F21="B",_xlfn.UNICHAR(8596),_xlfn.UNICHAR(8593)),""))))</f>
        <v/>
      </c>
      <c r="H21" s="456"/>
      <c r="I21" s="224"/>
      <c r="J21" s="223"/>
      <c r="K21" s="225"/>
      <c r="L21" s="600"/>
      <c r="P21" s="454"/>
      <c r="Q21" s="455"/>
    </row>
    <row r="22" spans="1:25" s="10" customFormat="1" ht="15" customHeight="1" x14ac:dyDescent="0.3">
      <c r="A22" s="9"/>
      <c r="B22" s="422">
        <v>2</v>
      </c>
      <c r="C22" s="665" t="s">
        <v>72</v>
      </c>
      <c r="D22" s="666"/>
      <c r="E22" s="575" t="str">
        <f ca="1">IF(ISBLANK($L$4),"",IF($A$1=4,Design!P18,IF($A$1=3,Design!M18,IF($A$1=2,Design!J18,Design!D18))))</f>
        <v/>
      </c>
      <c r="F22" s="576" t="str">
        <f ca="1">IF(ISBLANK($L$4),"",IF($A$1=4,Design!Q18,IF($A$1=3,Design!N18,IF($A$1=2,Design!K18,Design!E18))))</f>
        <v/>
      </c>
      <c r="G22" s="462" t="str">
        <f t="shared" ref="G22:G50" ca="1" si="0">IF(E22="R",IF(F22="R",_xlfn.UNICHAR(8596),_xlfn.UNICHAR(8595)),IF(E22="Y",IF(F22="R",_xlfn.UNICHAR(8593),IF(F22="Y",_xlfn.UNICHAR(8596),_xlfn.UNICHAR(8595))),IF(E22="G",IF(F22="G",_xlfn.UNICHAR(8596),IF(F22="B",_xlfn.UNICHAR(8595),_xlfn.UNICHAR(8593))),IF(E22="B",IF(F22="B",_xlfn.UNICHAR(8596),_xlfn.UNICHAR(8593)),""))))</f>
        <v/>
      </c>
      <c r="H22" s="456"/>
      <c r="I22" s="224"/>
      <c r="J22" s="223"/>
      <c r="K22" s="225"/>
      <c r="L22" s="600"/>
      <c r="M22"/>
      <c r="N22"/>
      <c r="O22"/>
      <c r="P22" s="454"/>
      <c r="Q22" s="455"/>
      <c r="R22"/>
      <c r="S22"/>
      <c r="T22"/>
      <c r="U22"/>
      <c r="V22"/>
      <c r="W22"/>
      <c r="X22"/>
      <c r="Y22"/>
    </row>
    <row r="23" spans="1:25" s="10" customFormat="1" ht="15" customHeight="1" x14ac:dyDescent="0.3">
      <c r="A23" s="9"/>
      <c r="B23" s="422">
        <v>3</v>
      </c>
      <c r="C23" s="695" t="s">
        <v>77</v>
      </c>
      <c r="D23" s="666"/>
      <c r="E23" s="460" t="str">
        <f ca="1">IF(ISBLANK($L$4),"",IF($A$1=4,Design!P43,IF($A$1=3,Design!M43,IF($A$1=2,Design!J43,Design!D43))))</f>
        <v/>
      </c>
      <c r="F23" s="461" t="str">
        <f ca="1">IF(ISBLANK($L$4),"",IF($A$1=4,Design!Q43,IF($A$1=3,Design!N43,IF($A$1=2,Design!K43,Design!E43))))</f>
        <v/>
      </c>
      <c r="G23" s="462" t="str">
        <f t="shared" ca="1" si="0"/>
        <v/>
      </c>
      <c r="H23" s="456"/>
      <c r="I23" s="224"/>
      <c r="J23" s="223"/>
      <c r="K23" s="225"/>
      <c r="L23" s="600"/>
      <c r="M23"/>
      <c r="N23"/>
      <c r="O23"/>
      <c r="P23" s="454"/>
      <c r="Q23" s="455"/>
      <c r="R23"/>
      <c r="S23"/>
      <c r="T23"/>
      <c r="U23"/>
      <c r="V23"/>
      <c r="W23"/>
      <c r="X23"/>
      <c r="Y23"/>
    </row>
    <row r="24" spans="1:25" s="10" customFormat="1" ht="15" customHeight="1" x14ac:dyDescent="0.25">
      <c r="A24" s="9"/>
      <c r="B24" s="422">
        <v>4</v>
      </c>
      <c r="C24" s="695" t="s">
        <v>78</v>
      </c>
      <c r="D24" s="666"/>
      <c r="E24" s="575" t="str">
        <f ca="1">IF(ISBLANK($L$4),"",IF($A$1=4,Design!P49,IF($A$1=3,Design!M49,IF($A$1=2,Design!J49,Design!D49))))</f>
        <v/>
      </c>
      <c r="F24" s="577" t="str">
        <f ca="1">IF(ISBLANK($L$4),"",IF($A$1=4,Design!Q49,IF($A$1=3,Design!N49,IF($A$1=2,Design!K49,Design!E49))))</f>
        <v/>
      </c>
      <c r="G24" s="462" t="str">
        <f t="shared" ca="1" si="0"/>
        <v/>
      </c>
      <c r="H24" s="456"/>
      <c r="I24" s="224"/>
      <c r="J24" s="223"/>
      <c r="K24" s="225"/>
      <c r="L24" s="226"/>
      <c r="M24"/>
      <c r="N24"/>
      <c r="O24"/>
      <c r="P24" s="11"/>
      <c r="Q24"/>
      <c r="R24"/>
      <c r="S24"/>
      <c r="T24"/>
      <c r="U24"/>
      <c r="V24"/>
      <c r="W24"/>
      <c r="X24"/>
      <c r="Y24"/>
    </row>
    <row r="25" spans="1:25" s="10" customFormat="1" ht="15" customHeight="1" x14ac:dyDescent="0.25">
      <c r="A25" s="9"/>
      <c r="B25" s="422">
        <v>5</v>
      </c>
      <c r="C25" s="665" t="s">
        <v>156</v>
      </c>
      <c r="D25" s="666"/>
      <c r="E25" s="578" t="str">
        <f ca="1">IF(ISBLANK($L$4),"",IF($A$1=4,Design!P59,IF($A$1=3,Design!M59,IF($A$1=2,Design!J59,Design!D59))))</f>
        <v/>
      </c>
      <c r="F25" s="576" t="str">
        <f ca="1">IF(ISBLANK($L$4),"",IF($A$1=4,Design!Q59,IF($A$1=3,Design!N59,IF($A$1=2,Design!K59,Design!E59))))</f>
        <v/>
      </c>
      <c r="G25" s="462" t="str">
        <f t="shared" ca="1" si="0"/>
        <v/>
      </c>
      <c r="H25" s="456"/>
      <c r="I25" s="224"/>
      <c r="J25" s="223"/>
      <c r="K25" s="225"/>
      <c r="L25" s="226"/>
      <c r="P25" s="11"/>
    </row>
    <row r="26" spans="1:25" s="10" customFormat="1" ht="15" customHeight="1" x14ac:dyDescent="0.25">
      <c r="A26" s="9"/>
      <c r="B26" s="422">
        <v>6</v>
      </c>
      <c r="C26" s="665" t="s">
        <v>159</v>
      </c>
      <c r="D26" s="666"/>
      <c r="E26" s="460" t="str">
        <f ca="1">IF(ISBLANK($L$4),"",IF($A$1=4,Design!P68,IF($A$1=3,Design!M68,IF($A$1=2,Design!J68,Design!D68))))</f>
        <v/>
      </c>
      <c r="F26" s="576" t="str">
        <f ca="1">IF(ISBLANK($L$4),"",IF($A$1=4,Design!Q68,IF($A$1=3,Design!N68,IF($A$1=2,Design!K68,Design!E68))))</f>
        <v/>
      </c>
      <c r="G26" s="462" t="str">
        <f t="shared" ca="1" si="0"/>
        <v/>
      </c>
      <c r="H26" s="456"/>
      <c r="I26" s="224"/>
      <c r="J26" s="223"/>
      <c r="K26" s="225"/>
      <c r="L26" s="226"/>
      <c r="P26" s="11"/>
    </row>
    <row r="27" spans="1:25" s="10" customFormat="1" ht="15" customHeight="1" x14ac:dyDescent="0.25">
      <c r="A27" s="9"/>
      <c r="B27" s="422">
        <v>7</v>
      </c>
      <c r="C27" s="665" t="s">
        <v>157</v>
      </c>
      <c r="D27" s="666"/>
      <c r="E27" s="573" t="str">
        <f ca="1">IF(ISBLANK($L$4),"",IF($A$1=4,Design!P75,IF($A$1=3,Design!M75,IF($A$1=2,Design!J75,Design!D75))))</f>
        <v/>
      </c>
      <c r="F27" s="461" t="str">
        <f ca="1">IF(ISBLANK($L$4),"",IF($A$1=4,Design!Q75,IF($A$1=3,Design!N75,IF($A$1=2,Design!K75,Design!E75))))</f>
        <v/>
      </c>
      <c r="G27" s="462" t="str">
        <f t="shared" ca="1" si="0"/>
        <v/>
      </c>
      <c r="H27" s="456"/>
      <c r="I27" s="224"/>
      <c r="J27" s="223"/>
      <c r="K27" s="225"/>
      <c r="L27" s="226"/>
      <c r="P27" s="11"/>
    </row>
    <row r="28" spans="1:25" s="10" customFormat="1" ht="15" customHeight="1" x14ac:dyDescent="0.25">
      <c r="A28" s="9"/>
      <c r="B28" s="428">
        <v>8</v>
      </c>
      <c r="C28" s="665" t="s">
        <v>73</v>
      </c>
      <c r="D28" s="666"/>
      <c r="E28" s="460" t="str">
        <f ca="1">IF(ISBLANK($L$4),"",IF($A$1=4,'Plant+Process'!P11,IF($A$1=3,'Plant+Process'!M11,IF($A$1=2,'Plant+Process'!J11,'Plant+Process'!D11))))</f>
        <v/>
      </c>
      <c r="F28" s="461" t="str">
        <f ca="1">IF(ISBLANK($L$4),"",IF($A$1=4,'Plant+Process'!Q11,IF($A$1=3,'Plant+Process'!N11,IF($A$1=2,'Plant+Process'!K11,'Plant+Process'!E11))))</f>
        <v/>
      </c>
      <c r="G28" s="462" t="str">
        <f t="shared" ca="1" si="0"/>
        <v/>
      </c>
      <c r="H28" s="456"/>
      <c r="I28" s="224"/>
      <c r="J28" s="223"/>
      <c r="K28" s="225"/>
      <c r="L28" s="226"/>
      <c r="M28"/>
      <c r="N28"/>
      <c r="O28"/>
      <c r="P28" s="11"/>
      <c r="Q28"/>
      <c r="R28"/>
      <c r="S28"/>
      <c r="T28"/>
      <c r="U28"/>
      <c r="V28"/>
      <c r="W28"/>
      <c r="X28"/>
      <c r="Y28"/>
    </row>
    <row r="29" spans="1:25" s="10" customFormat="1" ht="15" customHeight="1" x14ac:dyDescent="0.25">
      <c r="A29" s="9"/>
      <c r="B29" s="428">
        <v>9</v>
      </c>
      <c r="C29" s="665" t="s">
        <v>74</v>
      </c>
      <c r="D29" s="666"/>
      <c r="E29" s="460" t="str">
        <f ca="1">IF(ISBLANK($L$4),"",IF($A$1=4,'Plant+Process'!P15,IF($A$1=3,'Plant+Process'!M15,IF($A$1=2,'Plant+Process'!J15,'Plant+Process'!D15))))</f>
        <v/>
      </c>
      <c r="F29" s="461" t="str">
        <f ca="1">IF(ISBLANK($L$4),"",IF($A$1=4,'Plant+Process'!Q15,IF($A$1=3,'Plant+Process'!N15,IF($A$1=2,'Plant+Process'!K15,'Plant+Process'!E15))))</f>
        <v/>
      </c>
      <c r="G29" s="462" t="str">
        <f t="shared" ca="1" si="0"/>
        <v/>
      </c>
      <c r="H29" s="456"/>
      <c r="I29" s="224"/>
      <c r="J29" s="223"/>
      <c r="K29" s="225"/>
      <c r="L29" s="226"/>
      <c r="M29"/>
      <c r="N29"/>
      <c r="O29"/>
      <c r="P29" s="11"/>
      <c r="Q29"/>
      <c r="R29"/>
      <c r="S29"/>
      <c r="T29"/>
      <c r="U29"/>
      <c r="V29"/>
      <c r="W29"/>
      <c r="X29"/>
      <c r="Y29"/>
    </row>
    <row r="30" spans="1:25" s="10" customFormat="1" ht="15" customHeight="1" x14ac:dyDescent="0.25">
      <c r="A30" s="9"/>
      <c r="B30" s="428">
        <v>10</v>
      </c>
      <c r="C30" s="665" t="s">
        <v>374</v>
      </c>
      <c r="D30" s="666"/>
      <c r="E30" s="460" t="str">
        <f ca="1">IF(ISBLANK($L$4),"",IF($A$1=4,'Plant+Process'!P32,IF($A$1=3,'Plant+Process'!M32,IF($A$1=2,'Plant+Process'!J32,'Plant+Process'!D32))))</f>
        <v/>
      </c>
      <c r="F30" s="461" t="str">
        <f ca="1">IF(ISBLANK($L$4),"",IF($A$1=4,'Plant+Process'!Q32,IF($A$1=3,'Plant+Process'!N32,IF($A$1=2,'Plant+Process'!K32,'Plant+Process'!E32))))</f>
        <v/>
      </c>
      <c r="G30" s="462" t="str">
        <f t="shared" ca="1" si="0"/>
        <v/>
      </c>
      <c r="H30" s="456"/>
      <c r="I30" s="224"/>
      <c r="J30" s="223"/>
      <c r="K30" s="225"/>
      <c r="L30" s="226"/>
      <c r="M30"/>
      <c r="N30"/>
      <c r="O30"/>
      <c r="P30" s="11"/>
      <c r="Q30"/>
      <c r="R30"/>
      <c r="S30"/>
      <c r="T30"/>
      <c r="U30"/>
      <c r="V30"/>
      <c r="W30"/>
      <c r="X30"/>
      <c r="Y30"/>
    </row>
    <row r="31" spans="1:25" s="10" customFormat="1" ht="15" customHeight="1" x14ac:dyDescent="0.25">
      <c r="A31" s="9"/>
      <c r="B31" s="428">
        <v>11</v>
      </c>
      <c r="C31" s="693" t="s">
        <v>333</v>
      </c>
      <c r="D31" s="694"/>
      <c r="E31" s="460" t="str">
        <f ca="1">IF(ISBLANK($L$4),"",IF($A$1=4,'Plant+Process'!P44,IF($A$1=3,'Plant+Process'!M44,IF($A$1=2,'Plant+Process'!J44,'Plant+Process'!D44))))</f>
        <v/>
      </c>
      <c r="F31" s="461" t="str">
        <f ca="1">IF(ISBLANK($L$4),"",IF($A$1=4,'Plant+Process'!Q44,IF($A$1=3,'Plant+Process'!N44,IF($A$1=2,'Plant+Process'!K44,'Plant+Process'!E44))))</f>
        <v/>
      </c>
      <c r="G31" s="462" t="str">
        <f t="shared" ca="1" si="0"/>
        <v/>
      </c>
      <c r="H31" s="456"/>
      <c r="I31" s="224"/>
      <c r="J31" s="223"/>
      <c r="K31" s="225"/>
      <c r="L31" s="226"/>
      <c r="M31"/>
      <c r="N31"/>
      <c r="O31"/>
      <c r="P31" s="11"/>
      <c r="Q31"/>
      <c r="R31"/>
      <c r="S31"/>
      <c r="T31"/>
      <c r="U31"/>
      <c r="V31"/>
      <c r="W31"/>
      <c r="X31"/>
      <c r="Y31"/>
    </row>
    <row r="32" spans="1:25" s="10" customFormat="1" ht="15" customHeight="1" x14ac:dyDescent="0.25">
      <c r="A32" s="9"/>
      <c r="B32" s="428">
        <v>12</v>
      </c>
      <c r="C32" s="665" t="s">
        <v>362</v>
      </c>
      <c r="D32" s="666"/>
      <c r="E32" s="460" t="str">
        <f ca="1">IF(ISBLANK($L$4),"",IF($A$1=4,'Plant+Process'!P54,IF($A$1=3,'Plant+Process'!M54,IF($A$1=2,'Plant+Process'!J54,'Plant+Process'!D54))))</f>
        <v/>
      </c>
      <c r="F32" s="461" t="str">
        <f ca="1">IF(ISBLANK($L$4),"",IF($A$1=4,'Plant+Process'!Q54,IF($A$1=3,'Plant+Process'!N54,IF($A$1=2,'Plant+Process'!K54,'Plant+Process'!E54))))</f>
        <v/>
      </c>
      <c r="G32" s="462" t="str">
        <f t="shared" ca="1" si="0"/>
        <v/>
      </c>
      <c r="H32" s="456"/>
      <c r="I32" s="224"/>
      <c r="J32" s="223"/>
      <c r="K32" s="225"/>
      <c r="L32" s="226"/>
      <c r="M32"/>
      <c r="N32"/>
      <c r="O32"/>
      <c r="P32" s="11"/>
      <c r="Q32"/>
      <c r="R32"/>
      <c r="S32"/>
      <c r="T32"/>
      <c r="U32"/>
      <c r="V32"/>
      <c r="W32"/>
      <c r="X32"/>
      <c r="Y32"/>
    </row>
    <row r="33" spans="1:19" s="10" customFormat="1" ht="15" customHeight="1" x14ac:dyDescent="0.25">
      <c r="A33" s="9"/>
      <c r="B33" s="428">
        <v>13</v>
      </c>
      <c r="C33" s="665" t="s">
        <v>373</v>
      </c>
      <c r="D33" s="666"/>
      <c r="E33" s="460" t="str">
        <f ca="1">IF(ISBLANK($L$4),"",IF($A$1=4,'Plant+Process'!P68,IF($A$1=3,'Plant+Process'!M68,IF($A$1=2,'Plant+Process'!J68,'Plant+Process'!D68))))</f>
        <v/>
      </c>
      <c r="F33" s="461" t="str">
        <f ca="1">IF(ISBLANK($L$4),"",IF($A$1=4,'Plant+Process'!Q68,IF($A$1=3,'Plant+Process'!N68,IF($A$1=2,'Plant+Process'!K68,'Plant+Process'!E68))))</f>
        <v/>
      </c>
      <c r="G33" s="462" t="str">
        <f t="shared" ca="1" si="0"/>
        <v/>
      </c>
      <c r="H33" s="456"/>
      <c r="I33" s="224"/>
      <c r="J33" s="223"/>
      <c r="K33" s="225"/>
      <c r="L33" s="226"/>
      <c r="M33"/>
      <c r="N33"/>
      <c r="O33"/>
      <c r="P33" s="11"/>
      <c r="Q33"/>
      <c r="R33"/>
      <c r="S33"/>
    </row>
    <row r="34" spans="1:19" s="10" customFormat="1" ht="15" customHeight="1" x14ac:dyDescent="0.25">
      <c r="A34" s="9"/>
      <c r="B34" s="428">
        <v>14</v>
      </c>
      <c r="C34" s="665" t="s">
        <v>82</v>
      </c>
      <c r="D34" s="666"/>
      <c r="E34" s="460" t="str">
        <f ca="1">IF(ISBLANK($L$4),"",IF($A$1=4,'Plant+Process'!P93,IF($A$1=3,'Plant+Process'!M93,IF($A$1=2,'Plant+Process'!J93,'Plant+Process'!D93))))</f>
        <v/>
      </c>
      <c r="F34" s="461" t="str">
        <f ca="1">IF(ISBLANK($L$4),"",IF($A$1=4,'Plant+Process'!Q46,IF($A$1=3,'Plant+Process'!N46,IF($A$1=2,'Plant+Process'!K46,'Plant+Process'!E93))))</f>
        <v/>
      </c>
      <c r="G34" s="462" t="str">
        <f t="shared" ca="1" si="0"/>
        <v/>
      </c>
      <c r="H34" s="456"/>
      <c r="I34" s="224"/>
      <c r="J34" s="223"/>
      <c r="K34" s="225"/>
      <c r="L34" s="226"/>
      <c r="M34"/>
      <c r="N34"/>
      <c r="O34"/>
      <c r="P34" s="11"/>
      <c r="Q34"/>
      <c r="R34"/>
      <c r="S34"/>
    </row>
    <row r="35" spans="1:19" s="10" customFormat="1" ht="15" customHeight="1" x14ac:dyDescent="0.25">
      <c r="A35" s="9"/>
      <c r="B35" s="428">
        <v>15</v>
      </c>
      <c r="C35" s="665" t="s">
        <v>83</v>
      </c>
      <c r="D35" s="666"/>
      <c r="E35" s="460" t="str">
        <f ca="1">IF(ISBLANK($L$4),"",IF($A$1=4,'Plant+Process'!P49,IF($A$1=3,'Plant+Process'!M49,IF($A$1=2,'Plant+Process'!J49,'Plant+Process'!D98))))</f>
        <v/>
      </c>
      <c r="F35" s="461" t="str">
        <f ca="1">IF(ISBLANK($L$4),"",IF($A$1=4,'Plant+Process'!Q49,IF($A$1=3,'Plant+Process'!N49,IF($A$1=2,'Plant+Process'!K49,'Plant+Process'!E98))))</f>
        <v/>
      </c>
      <c r="G35" s="462" t="str">
        <f t="shared" ca="1" si="0"/>
        <v/>
      </c>
      <c r="H35" s="456"/>
      <c r="I35" s="224"/>
      <c r="J35" s="223"/>
      <c r="K35" s="225"/>
      <c r="L35" s="226"/>
      <c r="M35"/>
      <c r="N35"/>
      <c r="O35"/>
      <c r="P35" s="11"/>
      <c r="Q35"/>
      <c r="R35"/>
      <c r="S35"/>
    </row>
    <row r="36" spans="1:19" s="10" customFormat="1" ht="15" customHeight="1" x14ac:dyDescent="0.25">
      <c r="A36" s="9"/>
      <c r="B36" s="428">
        <v>16</v>
      </c>
      <c r="C36" s="665" t="s">
        <v>387</v>
      </c>
      <c r="D36" s="666"/>
      <c r="E36" s="460" t="str">
        <f ca="1">IF(ISBLANK($L$4),"",IF($A$1=4,'Plant+Process'!P104,IF($A$1=3,'Plant+Process'!M104,IF($A$1=2,'Plant+Process'!J104,'Plant+Process'!D104))))</f>
        <v/>
      </c>
      <c r="F36" s="461" t="str">
        <f ca="1">IF(ISBLANK($L$4),"",IF($A$1=4,'Plant+Process'!Q104,IF($A$1=3,'Plant+Process'!N104,IF($A$1=2,'Plant+Process'!K104,'Plant+Process'!E104))))</f>
        <v/>
      </c>
      <c r="G36" s="462" t="str">
        <f t="shared" ca="1" si="0"/>
        <v/>
      </c>
      <c r="H36" s="456"/>
      <c r="I36" s="224"/>
      <c r="J36" s="223"/>
      <c r="K36" s="225"/>
      <c r="L36" s="226"/>
      <c r="M36"/>
      <c r="N36"/>
      <c r="O36"/>
      <c r="P36" s="11"/>
      <c r="Q36"/>
      <c r="R36"/>
      <c r="S36"/>
    </row>
    <row r="37" spans="1:19" s="10" customFormat="1" ht="15" customHeight="1" x14ac:dyDescent="0.25">
      <c r="A37" s="9"/>
      <c r="B37" s="429">
        <v>17</v>
      </c>
      <c r="C37" s="665" t="s">
        <v>262</v>
      </c>
      <c r="D37" s="666"/>
      <c r="E37" s="463" t="str">
        <f ca="1">IF(ISBLANK($L$4),"",IF($A$1=4,'Sub-Supplier'!P11,IF($A$1=3,'Sub-Supplier'!M11,IF($A$1=2,'Sub-Supplier'!J11,'Sub-Supplier'!D11))))</f>
        <v/>
      </c>
      <c r="F37" s="464" t="str">
        <f ca="1">IF(ISBLANK($L$4),"",IF($A$1=4,'Sub-Supplier'!Q11,IF($A$1=3,'Sub-Supplier'!N11,IF($A$1=2,'Sub-Supplier'!K11,'Sub-Supplier'!E11))))</f>
        <v/>
      </c>
      <c r="G37" s="462" t="str">
        <f t="shared" ca="1" si="0"/>
        <v/>
      </c>
      <c r="H37" s="456"/>
      <c r="I37" s="224"/>
      <c r="J37" s="223"/>
      <c r="K37" s="225"/>
      <c r="L37" s="226"/>
      <c r="P37" s="11"/>
    </row>
    <row r="38" spans="1:19" s="10" customFormat="1" ht="15" customHeight="1" x14ac:dyDescent="0.25">
      <c r="A38" s="9"/>
      <c r="B38" s="429">
        <v>18</v>
      </c>
      <c r="C38" s="665" t="s">
        <v>444</v>
      </c>
      <c r="D38" s="666"/>
      <c r="E38" s="463" t="str">
        <f ca="1">IF(ISBLANK($L$4),"",IF($A$1=4,'Sub-Supplier'!P20,IF($A$1=3,'Sub-Supplier'!M20,IF($A$1=2,'Sub-Supplier'!J12,'Sub-Supplier'!D20))))</f>
        <v/>
      </c>
      <c r="F38" s="464" t="str">
        <f ca="1">IF(ISBLANK($L$4),"",IF($A$1=4,'Sub-Supplier'!Q20,IF($A$1=3,'Sub-Supplier'!N20,IF($A$1=2,'Sub-Supplier'!K12,'Sub-Supplier'!E20))))</f>
        <v/>
      </c>
      <c r="G38" s="462" t="str">
        <f t="shared" ca="1" si="0"/>
        <v/>
      </c>
      <c r="H38" s="456"/>
      <c r="I38" s="224"/>
      <c r="J38" s="223"/>
      <c r="K38" s="225"/>
      <c r="L38" s="226"/>
      <c r="P38" s="11"/>
    </row>
    <row r="39" spans="1:19" s="10" customFormat="1" ht="15" customHeight="1" x14ac:dyDescent="0.25">
      <c r="A39" s="9"/>
      <c r="B39" s="429">
        <v>19</v>
      </c>
      <c r="C39" s="665" t="s">
        <v>504</v>
      </c>
      <c r="D39" s="666"/>
      <c r="E39" s="463" t="str">
        <f ca="1">IF(ISBLANK($L$4),"",IF($A$1=4,'Sub-Supplier'!P34,IF($A$1=3,'Sub-Supplier'!M34,IF($A$1=2,'Sub-Supplier'!J34,'Sub-Supplier'!D34))))</f>
        <v/>
      </c>
      <c r="F39" s="464" t="str">
        <f ca="1">IF(ISBLANK($L$4),"",IF($A$1=4,'Sub-Supplier'!Q34,IF($A$1=3,'Sub-Supplier'!N34,IF($A$1=2,'Sub-Supplier'!K34,'Sub-Supplier'!E34))))</f>
        <v/>
      </c>
      <c r="G39" s="462" t="str">
        <f t="shared" ca="1" si="0"/>
        <v/>
      </c>
      <c r="H39" s="456"/>
      <c r="I39" s="224"/>
      <c r="J39" s="223"/>
      <c r="K39" s="225"/>
      <c r="L39" s="226"/>
      <c r="P39" s="11"/>
    </row>
    <row r="40" spans="1:19" s="10" customFormat="1" ht="15" customHeight="1" x14ac:dyDescent="0.25">
      <c r="A40" s="9"/>
      <c r="B40" s="431">
        <v>20</v>
      </c>
      <c r="C40" s="665" t="s">
        <v>79</v>
      </c>
      <c r="D40" s="666"/>
      <c r="E40" s="460" t="str">
        <f ca="1">IF(ISBLANK($L$4),"",IF($A$1=4,'Launch Readiness Review'!P11,IF($A$1=3,'Launch Readiness Review'!M11,IF($A$1=2,'Launch Readiness Review'!J11,'Launch Readiness Review'!D11))))</f>
        <v/>
      </c>
      <c r="F40" s="461" t="str">
        <f ca="1">IF(ISBLANK($L$4),"",IF($A$1=4,'Launch Readiness Review'!Q11,IF($A$1=3,'Launch Readiness Review'!N11,IF($A$1=2,'Launch Readiness Review'!K11,'Launch Readiness Review'!E11))))</f>
        <v/>
      </c>
      <c r="G40" s="462" t="str">
        <f t="shared" ca="1" si="0"/>
        <v/>
      </c>
      <c r="H40" s="456"/>
      <c r="I40" s="224"/>
      <c r="J40" s="223"/>
      <c r="K40" s="225"/>
      <c r="L40" s="226"/>
      <c r="P40" s="11"/>
    </row>
    <row r="41" spans="1:19" s="10" customFormat="1" ht="15" customHeight="1" x14ac:dyDescent="0.25">
      <c r="A41" s="9"/>
      <c r="B41" s="431">
        <v>21</v>
      </c>
      <c r="C41" s="665" t="s">
        <v>76</v>
      </c>
      <c r="D41" s="666"/>
      <c r="E41" s="460" t="str">
        <f ca="1">IF(ISBLANK($L$4),"",IF($A$1=4,'Launch Readiness Review'!P21,IF($A$1=3,'Launch Readiness Review'!M21,IF($A$1=2,'Launch Readiness Review'!J21,'Launch Readiness Review'!D21))))</f>
        <v/>
      </c>
      <c r="F41" s="461" t="str">
        <f ca="1">IF(ISBLANK($L$4),"",IF($A$1=4,'Launch Readiness Review'!Q21,IF($A$1=3,'Launch Readiness Review'!N21,IF($A$1=2,'Launch Readiness Review'!K21,'Launch Readiness Review'!E21))))</f>
        <v/>
      </c>
      <c r="G41" s="462" t="str">
        <f t="shared" ca="1" si="0"/>
        <v/>
      </c>
      <c r="H41" s="456"/>
      <c r="I41" s="224"/>
      <c r="J41" s="223"/>
      <c r="K41" s="225"/>
      <c r="L41" s="226"/>
      <c r="P41" s="11"/>
    </row>
    <row r="42" spans="1:19" s="10" customFormat="1" ht="15" customHeight="1" x14ac:dyDescent="0.25">
      <c r="A42" s="9"/>
      <c r="B42" s="431">
        <v>22</v>
      </c>
      <c r="C42" s="665" t="s">
        <v>80</v>
      </c>
      <c r="D42" s="666"/>
      <c r="E42" s="460" t="str">
        <f ca="1">IF(ISBLANK($L$4),"",IF($A$1=4,'Launch Readiness Review'!P27,IF($A$1=3,'Launch Readiness Review'!M27,IF($A$1=2,'Launch Readiness Review'!J27,'Launch Readiness Review'!D27))))</f>
        <v/>
      </c>
      <c r="F42" s="461" t="str">
        <f ca="1">IF(ISBLANK($L$4),"",IF($A$1=4,'Launch Readiness Review'!Q27,IF($A$1=3,'Launch Readiness Review'!N27,IF($A$1=2,'Launch Readiness Review'!K27,'Launch Readiness Review'!E27))))</f>
        <v/>
      </c>
      <c r="G42" s="462" t="str">
        <f t="shared" ca="1" si="0"/>
        <v/>
      </c>
      <c r="H42" s="456"/>
      <c r="I42" s="224"/>
      <c r="J42" s="223"/>
      <c r="K42" s="225"/>
      <c r="L42" s="226"/>
      <c r="P42" s="11"/>
    </row>
    <row r="43" spans="1:19" s="10" customFormat="1" ht="15" customHeight="1" x14ac:dyDescent="0.25">
      <c r="A43" s="9"/>
      <c r="B43" s="431">
        <v>23</v>
      </c>
      <c r="C43" s="665" t="s">
        <v>30</v>
      </c>
      <c r="D43" s="666"/>
      <c r="E43" s="460" t="str">
        <f ca="1">IF(ISBLANK($L$4),"",IF($A$1=4,'Launch Readiness Review'!P43,IF($A$1=3,'Launch Readiness Review'!M43,IF($A$1=2,'Launch Readiness Review'!J43,'Launch Readiness Review'!D43))))</f>
        <v/>
      </c>
      <c r="F43" s="461" t="str">
        <f ca="1">IF(ISBLANK($L$4),"",IF($A$1=4,'Launch Readiness Review'!Q43,IF($A$1=3,'Launch Readiness Review'!N43,IF($A$1=2,'Launch Readiness Review'!K43,'Launch Readiness Review'!E43))))</f>
        <v/>
      </c>
      <c r="G43" s="462" t="str">
        <f t="shared" ca="1" si="0"/>
        <v/>
      </c>
      <c r="H43" s="456"/>
      <c r="I43" s="224"/>
      <c r="J43" s="223"/>
      <c r="K43" s="225"/>
      <c r="L43" s="226"/>
      <c r="P43" s="11"/>
    </row>
    <row r="44" spans="1:19" s="10" customFormat="1" ht="15" customHeight="1" x14ac:dyDescent="0.25">
      <c r="A44" s="9"/>
      <c r="B44" s="431">
        <v>24</v>
      </c>
      <c r="C44" s="665" t="s">
        <v>81</v>
      </c>
      <c r="D44" s="666"/>
      <c r="E44" s="460" t="str">
        <f ca="1">IF(ISBLANK($L$4),"",IF($A$1=4,'Launch Readiness Review'!P52,IF($A$1=3,'Launch Readiness Review'!M52,IF($A$1=2,'Launch Readiness Review'!J52,'Launch Readiness Review'!D52))))</f>
        <v/>
      </c>
      <c r="F44" s="461" t="str">
        <f ca="1">IF(ISBLANK($L$4),"",IF($A$1=4,'Launch Readiness Review'!Q52,IF($A$1=3,'Launch Readiness Review'!N52,IF($A$1=2,'Launch Readiness Review'!K52,'Launch Readiness Review'!E52))))</f>
        <v/>
      </c>
      <c r="G44" s="462" t="str">
        <f t="shared" ca="1" si="0"/>
        <v/>
      </c>
      <c r="H44" s="456"/>
      <c r="I44" s="224"/>
      <c r="J44" s="223"/>
      <c r="K44" s="225"/>
      <c r="L44" s="226"/>
      <c r="P44" s="11"/>
    </row>
    <row r="45" spans="1:19" s="10" customFormat="1" ht="15" customHeight="1" x14ac:dyDescent="0.25">
      <c r="A45" s="9"/>
      <c r="B45" s="431">
        <v>25</v>
      </c>
      <c r="C45" s="665" t="s">
        <v>82</v>
      </c>
      <c r="D45" s="666"/>
      <c r="E45" s="460" t="str">
        <f ca="1">IF(ISBLANK($L$4),"",IF($A$1=4,'Launch Readiness Review'!P58,IF($A$1=3,'Launch Readiness Review'!M58,IF($A$1=2,'Launch Readiness Review'!J58,'Launch Readiness Review'!D58))))</f>
        <v/>
      </c>
      <c r="F45" s="461" t="str">
        <f ca="1">IF(ISBLANK($L$4),"",IF($A$1=4,'Launch Readiness Review'!Q58,IF($A$1=3,'Launch Readiness Review'!N58,IF($A$1=2,'Launch Readiness Review'!K58,'Launch Readiness Review'!E58))))</f>
        <v/>
      </c>
      <c r="G45" s="462" t="str">
        <f t="shared" ca="1" si="0"/>
        <v/>
      </c>
      <c r="H45" s="456"/>
      <c r="I45" s="224"/>
      <c r="J45" s="223"/>
      <c r="K45" s="225"/>
      <c r="L45" s="226"/>
      <c r="P45" s="11"/>
    </row>
    <row r="46" spans="1:19" s="10" customFormat="1" ht="15" customHeight="1" x14ac:dyDescent="0.25">
      <c r="A46" s="9"/>
      <c r="B46" s="431">
        <v>26</v>
      </c>
      <c r="C46" s="665" t="s">
        <v>467</v>
      </c>
      <c r="D46" s="666"/>
      <c r="E46" s="460" t="str">
        <f ca="1">IF(ISBLANK($L$4),"",IF($A$1=4,'Launch Readiness Review'!P64,IF($A$1=3,'Launch Readiness Review'!M64,IF($A$1=2,'Launch Readiness Review'!J64,'Launch Readiness Review'!D64))))</f>
        <v/>
      </c>
      <c r="F46" s="461" t="str">
        <f ca="1">IF(ISBLANK($L$4),"",IF($A$1=4,'Launch Readiness Review'!Q64,IF($A$1=3,'Launch Readiness Review'!N64,IF($A$1=2,'Launch Readiness Review'!K64,'Launch Readiness Review'!E64))))</f>
        <v/>
      </c>
      <c r="G46" s="462" t="str">
        <f t="shared" ca="1" si="0"/>
        <v/>
      </c>
      <c r="H46" s="456"/>
      <c r="I46" s="224"/>
      <c r="J46" s="223"/>
      <c r="K46" s="225"/>
      <c r="L46" s="226"/>
      <c r="P46" s="11"/>
    </row>
    <row r="47" spans="1:19" s="10" customFormat="1" ht="15" customHeight="1" x14ac:dyDescent="0.25">
      <c r="A47" s="9"/>
      <c r="B47" s="431">
        <v>27</v>
      </c>
      <c r="C47" s="665" t="s">
        <v>84</v>
      </c>
      <c r="D47" s="666"/>
      <c r="E47" s="460" t="str">
        <f ca="1">IF(ISBLANK($L$4),"",IF($A$1=4,'Launch Readiness Review'!P85,IF($A$1=3,'Launch Readiness Review'!M85,IF($A$1=2,'Launch Readiness Review'!J85,'Launch Readiness Review'!D85))))</f>
        <v/>
      </c>
      <c r="F47" s="461" t="str">
        <f ca="1">IF(ISBLANK($L$4),"",IF($A$1=4,'Launch Readiness Review'!Q85,IF($A$1=3,'Launch Readiness Review'!N85,IF($A$1=2,'Launch Readiness Review'!K85,'Launch Readiness Review'!E85))))</f>
        <v/>
      </c>
      <c r="G47" s="462" t="str">
        <f t="shared" ca="1" si="0"/>
        <v/>
      </c>
      <c r="H47" s="456"/>
      <c r="I47" s="224"/>
      <c r="J47" s="223"/>
      <c r="K47" s="225"/>
      <c r="L47" s="226"/>
      <c r="P47" s="11"/>
    </row>
    <row r="48" spans="1:19" s="10" customFormat="1" ht="15" customHeight="1" x14ac:dyDescent="0.25">
      <c r="A48" s="9"/>
      <c r="B48" s="431">
        <v>28</v>
      </c>
      <c r="C48" s="665" t="s">
        <v>468</v>
      </c>
      <c r="D48" s="666"/>
      <c r="E48" s="460" t="str">
        <f ca="1">IF(ISBLANK($L$4),"",IF($A$1=4,'Launch Readiness Review'!P89,IF($A$1=3,'Launch Readiness Review'!M89,IF($A$1=2,'Launch Readiness Review'!J89,'Launch Readiness Review'!D89))))</f>
        <v/>
      </c>
      <c r="F48" s="461" t="str">
        <f ca="1">IF(ISBLANK($L$4),"",IF($A$1=4,'Launch Readiness Review'!Q89,IF($A$1=3,'Launch Readiness Review'!N89,IF($A$1=2,'Launch Readiness Review'!K89,'Launch Readiness Review'!E89))))</f>
        <v/>
      </c>
      <c r="G48" s="462" t="str">
        <f t="shared" ca="1" si="0"/>
        <v/>
      </c>
      <c r="H48" s="456"/>
      <c r="I48" s="224"/>
      <c r="J48" s="223"/>
      <c r="K48" s="225"/>
      <c r="L48" s="226"/>
      <c r="P48" s="11"/>
    </row>
    <row r="49" spans="1:25" s="10" customFormat="1" ht="15" customHeight="1" x14ac:dyDescent="0.25">
      <c r="A49" s="9"/>
      <c r="B49" s="431">
        <v>29</v>
      </c>
      <c r="C49" s="712" t="s">
        <v>217</v>
      </c>
      <c r="D49" s="713"/>
      <c r="E49" s="460" t="str">
        <f ca="1">IF(ISBLANK($L$4),"",IF($A$1=4,'Launch Readiness Review'!P93,IF($A$1=3,'Launch Readiness Review'!M93,IF($A$1=2,'Launch Readiness Review'!J93,'Launch Readiness Review'!D93))))</f>
        <v/>
      </c>
      <c r="F49" s="461" t="str">
        <f ca="1">IF(ISBLANK($L$4),"",IF($A$1=4,'Launch Readiness Review'!Q93,IF($A$1=3,'Launch Readiness Review'!N93,IF($A$1=2,'Launch Readiness Review'!K93,'Launch Readiness Review'!E93))))</f>
        <v/>
      </c>
      <c r="G49" s="462" t="str">
        <f t="shared" ca="1" si="0"/>
        <v/>
      </c>
      <c r="H49" s="457"/>
      <c r="I49" s="227"/>
      <c r="J49" s="223"/>
      <c r="K49" s="228"/>
      <c r="L49" s="229"/>
      <c r="P49" s="11"/>
    </row>
    <row r="50" spans="1:25" s="10" customFormat="1" ht="15" customHeight="1" x14ac:dyDescent="0.25">
      <c r="A50" s="9"/>
      <c r="B50" s="431">
        <v>30</v>
      </c>
      <c r="C50" s="710" t="s">
        <v>469</v>
      </c>
      <c r="D50" s="711"/>
      <c r="E50" s="465" t="str">
        <f ca="1">IF(ISBLANK($L$4),"",IF($A$1=4,'Launch Readiness Review'!P97,IF($A$1=3,'Launch Readiness Review'!M97,IF($A$1=2,'Launch Readiness Review'!J97,'Launch Readiness Review'!D97))))</f>
        <v/>
      </c>
      <c r="F50" s="466" t="str">
        <f ca="1">IF(ISBLANK($L$4),"",IF($A$1=4,'Launch Readiness Review'!Q97,IF($A$1=3,'Launch Readiness Review'!N97,IF($A$1=2,'Launch Readiness Review'!K97,'Launch Readiness Review'!E97))))</f>
        <v/>
      </c>
      <c r="G50" s="462" t="str">
        <f t="shared" ca="1" si="0"/>
        <v/>
      </c>
      <c r="H50" s="458"/>
      <c r="I50" s="230"/>
      <c r="J50" s="223"/>
      <c r="K50" s="231"/>
      <c r="L50" s="232"/>
      <c r="M50"/>
      <c r="N50"/>
      <c r="O50"/>
      <c r="P50" s="11"/>
      <c r="Q50"/>
      <c r="R50"/>
      <c r="S50"/>
      <c r="T50"/>
      <c r="U50"/>
      <c r="V50"/>
      <c r="W50"/>
      <c r="X50"/>
      <c r="Y50"/>
    </row>
    <row r="51" spans="1:25" s="286" customFormat="1" ht="6" customHeight="1" x14ac:dyDescent="0.25">
      <c r="B51" s="423"/>
      <c r="C51" s="287"/>
      <c r="D51" s="288"/>
      <c r="E51" s="288"/>
      <c r="F51" s="288"/>
      <c r="G51" s="288"/>
      <c r="H51" s="289"/>
      <c r="I51" s="289"/>
      <c r="J51" s="289"/>
      <c r="K51" s="289"/>
      <c r="L51" s="290"/>
    </row>
    <row r="52" spans="1:25" s="12" customFormat="1" ht="22.5" customHeight="1" x14ac:dyDescent="0.25">
      <c r="A52" s="13"/>
      <c r="B52" s="424"/>
      <c r="C52" s="699" t="s">
        <v>268</v>
      </c>
      <c r="D52" s="14" t="s">
        <v>247</v>
      </c>
      <c r="E52" s="112"/>
      <c r="F52" s="112"/>
      <c r="G52" s="111" t="s">
        <v>196</v>
      </c>
      <c r="H52" s="639"/>
      <c r="I52" s="640"/>
      <c r="J52" s="641"/>
      <c r="K52" s="175" t="s">
        <v>85</v>
      </c>
      <c r="L52" s="292"/>
    </row>
    <row r="53" spans="1:25" s="12" customFormat="1" ht="22.5" customHeight="1" x14ac:dyDescent="0.25">
      <c r="B53" s="424"/>
      <c r="C53" s="700"/>
      <c r="D53" s="13"/>
      <c r="E53" s="112"/>
      <c r="F53" s="112"/>
      <c r="G53" s="111" t="s">
        <v>86</v>
      </c>
      <c r="H53" s="639"/>
      <c r="I53" s="640"/>
      <c r="J53" s="641"/>
      <c r="K53" s="175" t="s">
        <v>85</v>
      </c>
      <c r="L53" s="292"/>
    </row>
    <row r="54" spans="1:25" s="12" customFormat="1" ht="22.5" customHeight="1" x14ac:dyDescent="0.25">
      <c r="B54" s="424"/>
      <c r="C54" s="701"/>
      <c r="D54" s="13"/>
      <c r="E54" s="112"/>
      <c r="F54" s="112"/>
      <c r="G54" s="111" t="s">
        <v>87</v>
      </c>
      <c r="H54" s="639"/>
      <c r="I54" s="640"/>
      <c r="J54" s="641"/>
      <c r="K54" s="175" t="s">
        <v>85</v>
      </c>
      <c r="L54" s="292"/>
    </row>
    <row r="55" spans="1:25" s="12" customFormat="1" ht="6" customHeight="1" x14ac:dyDescent="0.25">
      <c r="B55" s="425"/>
      <c r="C55" s="15"/>
      <c r="D55" s="15"/>
      <c r="E55" s="15"/>
      <c r="F55" s="15"/>
      <c r="G55" s="15"/>
      <c r="H55" s="15"/>
      <c r="I55" s="15"/>
      <c r="J55" s="15"/>
      <c r="K55" s="15"/>
      <c r="L55" s="16"/>
    </row>
    <row r="56" spans="1:25" s="12" customFormat="1" ht="11.5" x14ac:dyDescent="0.25">
      <c r="B56" s="426"/>
      <c r="C56" s="13"/>
      <c r="D56" s="13"/>
      <c r="E56" s="13"/>
      <c r="F56" s="13"/>
      <c r="G56" s="13"/>
      <c r="H56" s="13"/>
      <c r="I56" s="13"/>
      <c r="J56" s="13"/>
    </row>
    <row r="57" spans="1:25" s="12" customFormat="1" ht="11.5" x14ac:dyDescent="0.25">
      <c r="B57" s="426"/>
      <c r="C57" s="13"/>
      <c r="D57" s="13"/>
      <c r="E57" s="13"/>
      <c r="F57" s="13"/>
      <c r="G57" s="13"/>
      <c r="H57" s="13"/>
      <c r="I57" s="13"/>
      <c r="J57" s="13"/>
    </row>
    <row r="58" spans="1:25" s="12" customFormat="1" ht="11.5" x14ac:dyDescent="0.25">
      <c r="B58" s="426"/>
      <c r="C58" s="13"/>
      <c r="D58" s="13"/>
      <c r="E58" s="13"/>
      <c r="F58" s="13"/>
      <c r="G58" s="13"/>
      <c r="H58" s="13"/>
      <c r="I58" s="13"/>
      <c r="J58" s="13"/>
    </row>
    <row r="59" spans="1:25" s="12" customFormat="1" ht="11.5" x14ac:dyDescent="0.25">
      <c r="B59" s="427"/>
    </row>
    <row r="60" spans="1:25" s="12" customFormat="1" ht="11.5" x14ac:dyDescent="0.25">
      <c r="B60" s="427"/>
    </row>
    <row r="61" spans="1:25" s="12" customFormat="1" ht="11.5" x14ac:dyDescent="0.25">
      <c r="B61" s="427"/>
    </row>
    <row r="62" spans="1:25" s="12" customFormat="1" ht="11.5" x14ac:dyDescent="0.25">
      <c r="B62" s="427"/>
    </row>
    <row r="63" spans="1:25" s="12" customFormat="1" ht="11.5" x14ac:dyDescent="0.25">
      <c r="B63" s="427"/>
    </row>
    <row r="64" spans="1:25" s="12" customFormat="1" ht="11.5" x14ac:dyDescent="0.25">
      <c r="B64" s="427"/>
    </row>
  </sheetData>
  <sheetProtection algorithmName="SHA-512" hashValue="utlrDKIy2c/FG9axRMvKHLNxSVcoEEcB1fpaMXdiowQ9TgB1caMoKApZrcgPpjh4rQmqLFTsITGyB32NzmZxCA==" saltValue="OBU78I99GjikFuVE4I0Ihg==" spinCount="100000" sheet="1" formatCells="0" formatColumns="0" formatRows="0" insertColumns="0" insertRows="0" insertHyperlinks="0" deleteColumns="0" deleteRows="0" sort="0" autoFilter="0" pivotTables="0"/>
  <protectedRanges>
    <protectedRange algorithmName="SHA-512" hashValue="zQfkpdQXQjpCS0I+PrQbgxWamWWi4fdcJz6M7UN1KhZgAsa3qyjJq0eSvtkPow5AC0BRKb26vOF34g2kGYNzyg==" saltValue="TcGqrxPEV3SDjaTpG/nqCw==" spinCount="100000" sqref="D5 H4:H5 L5 B8:L12 B14:L18 H21:L50 H52:J54 L52:L54" name="Range1"/>
  </protectedRanges>
  <mergeCells count="114">
    <mergeCell ref="P11:R11"/>
    <mergeCell ref="P12:R13"/>
    <mergeCell ref="P14:R15"/>
    <mergeCell ref="P16:R17"/>
    <mergeCell ref="P18:R19"/>
    <mergeCell ref="P5:Q5"/>
    <mergeCell ref="P8:Q8"/>
    <mergeCell ref="P6:Q7"/>
    <mergeCell ref="P10:Q10"/>
    <mergeCell ref="P9:Q9"/>
    <mergeCell ref="J18:K18"/>
    <mergeCell ref="C36:D36"/>
    <mergeCell ref="C37:D37"/>
    <mergeCell ref="B16:C16"/>
    <mergeCell ref="B19:D20"/>
    <mergeCell ref="H53:J53"/>
    <mergeCell ref="C21:D21"/>
    <mergeCell ref="J19:J20"/>
    <mergeCell ref="D16:G16"/>
    <mergeCell ref="C44:D44"/>
    <mergeCell ref="C22:D22"/>
    <mergeCell ref="C28:D28"/>
    <mergeCell ref="D18:G18"/>
    <mergeCell ref="D17:G17"/>
    <mergeCell ref="C38:D38"/>
    <mergeCell ref="C39:D39"/>
    <mergeCell ref="C25:D25"/>
    <mergeCell ref="C34:D34"/>
    <mergeCell ref="C27:D27"/>
    <mergeCell ref="H52:J52"/>
    <mergeCell ref="C43:D43"/>
    <mergeCell ref="C29:D29"/>
    <mergeCell ref="C30:D30"/>
    <mergeCell ref="H18:I18"/>
    <mergeCell ref="C45:D45"/>
    <mergeCell ref="C41:D41"/>
    <mergeCell ref="C52:C54"/>
    <mergeCell ref="B6:C7"/>
    <mergeCell ref="D8:G8"/>
    <mergeCell ref="B10:C10"/>
    <mergeCell ref="C46:D46"/>
    <mergeCell ref="C47:D47"/>
    <mergeCell ref="B11:C11"/>
    <mergeCell ref="C50:D50"/>
    <mergeCell ref="C48:D48"/>
    <mergeCell ref="C49:D49"/>
    <mergeCell ref="C42:D42"/>
    <mergeCell ref="B8:C8"/>
    <mergeCell ref="B9:C9"/>
    <mergeCell ref="B12:C12"/>
    <mergeCell ref="B13:C13"/>
    <mergeCell ref="B14:C14"/>
    <mergeCell ref="I19:I20"/>
    <mergeCell ref="C35:D35"/>
    <mergeCell ref="C33:D33"/>
    <mergeCell ref="C40:D40"/>
    <mergeCell ref="H17:I17"/>
    <mergeCell ref="B15:C15"/>
    <mergeCell ref="H15:I15"/>
    <mergeCell ref="C26:D26"/>
    <mergeCell ref="C31:D31"/>
    <mergeCell ref="D15:G15"/>
    <mergeCell ref="C23:D23"/>
    <mergeCell ref="C24:D24"/>
    <mergeCell ref="B17:C17"/>
    <mergeCell ref="B18:C18"/>
    <mergeCell ref="F4:G4"/>
    <mergeCell ref="D4:E4"/>
    <mergeCell ref="D6:G7"/>
    <mergeCell ref="J17:K17"/>
    <mergeCell ref="H14:I14"/>
    <mergeCell ref="J13:K13"/>
    <mergeCell ref="H12:I12"/>
    <mergeCell ref="J15:K15"/>
    <mergeCell ref="H16:I16"/>
    <mergeCell ref="J16:K16"/>
    <mergeCell ref="H8:I8"/>
    <mergeCell ref="J14:K14"/>
    <mergeCell ref="J12:K12"/>
    <mergeCell ref="D13:G13"/>
    <mergeCell ref="D12:G12"/>
    <mergeCell ref="H11:I11"/>
    <mergeCell ref="H13:I13"/>
    <mergeCell ref="H10:I10"/>
    <mergeCell ref="F5:G5"/>
    <mergeCell ref="D5:E5"/>
    <mergeCell ref="D9:G9"/>
    <mergeCell ref="J10:K10"/>
    <mergeCell ref="D11:G11"/>
    <mergeCell ref="D10:G10"/>
    <mergeCell ref="L19:L20"/>
    <mergeCell ref="D14:G14"/>
    <mergeCell ref="H54:J54"/>
    <mergeCell ref="K19:K20"/>
    <mergeCell ref="H19:H20"/>
    <mergeCell ref="P2:R2"/>
    <mergeCell ref="R6:R7"/>
    <mergeCell ref="P3:Q3"/>
    <mergeCell ref="H9:I9"/>
    <mergeCell ref="J11:K11"/>
    <mergeCell ref="H5:I5"/>
    <mergeCell ref="H6:L6"/>
    <mergeCell ref="H7:I7"/>
    <mergeCell ref="J7:K7"/>
    <mergeCell ref="J8:K8"/>
    <mergeCell ref="J9:K9"/>
    <mergeCell ref="K3:L3"/>
    <mergeCell ref="P4:Q4"/>
    <mergeCell ref="B3:J3"/>
    <mergeCell ref="B4:C4"/>
    <mergeCell ref="H4:I4"/>
    <mergeCell ref="B5:C5"/>
    <mergeCell ref="E19:G19"/>
    <mergeCell ref="C32:D32"/>
  </mergeCells>
  <phoneticPr fontId="0" type="noConversion"/>
  <conditionalFormatting sqref="G21:G50">
    <cfRule type="cellIs" dxfId="202" priority="5" stopIfTrue="1" operator="equal">
      <formula>"ñ"</formula>
    </cfRule>
    <cfRule type="cellIs" dxfId="201" priority="6" stopIfTrue="1" operator="equal">
      <formula>"ò"</formula>
    </cfRule>
    <cfRule type="cellIs" dxfId="200" priority="7" stopIfTrue="1" operator="equal">
      <formula>"ó"</formula>
    </cfRule>
  </conditionalFormatting>
  <conditionalFormatting sqref="H21:L21">
    <cfRule type="expression" dxfId="199" priority="13">
      <formula>$J$21&gt;0</formula>
    </cfRule>
  </conditionalFormatting>
  <conditionalFormatting sqref="H22:L22">
    <cfRule type="expression" dxfId="198" priority="17">
      <formula>$J$22&gt;0</formula>
    </cfRule>
  </conditionalFormatting>
  <conditionalFormatting sqref="H24:L24">
    <cfRule type="expression" dxfId="197" priority="19">
      <formula>$J$24&gt;0</formula>
    </cfRule>
  </conditionalFormatting>
  <conditionalFormatting sqref="H28:L28">
    <cfRule type="expression" dxfId="196" priority="24">
      <formula>$J$28&gt;0</formula>
    </cfRule>
  </conditionalFormatting>
  <conditionalFormatting sqref="H23:L23">
    <cfRule type="expression" dxfId="195" priority="18">
      <formula>$J$23&gt;0</formula>
    </cfRule>
  </conditionalFormatting>
  <conditionalFormatting sqref="H30:L30">
    <cfRule type="expression" dxfId="194" priority="26">
      <formula>$J$30&gt;0</formula>
    </cfRule>
  </conditionalFormatting>
  <conditionalFormatting sqref="H31:L31">
    <cfRule type="expression" dxfId="193" priority="27">
      <formula>$J$31&gt;0</formula>
    </cfRule>
  </conditionalFormatting>
  <conditionalFormatting sqref="H32:L32">
    <cfRule type="expression" dxfId="192" priority="29">
      <formula>$J$32&gt;0</formula>
    </cfRule>
  </conditionalFormatting>
  <conditionalFormatting sqref="H33:L33">
    <cfRule type="expression" dxfId="191" priority="32">
      <formula>$J$33&gt;0</formula>
    </cfRule>
  </conditionalFormatting>
  <conditionalFormatting sqref="H34:L34">
    <cfRule type="expression" dxfId="190" priority="33">
      <formula>$J$34&gt;0</formula>
    </cfRule>
  </conditionalFormatting>
  <conditionalFormatting sqref="H35:L35">
    <cfRule type="expression" dxfId="189" priority="34">
      <formula>$J$35&gt;0</formula>
    </cfRule>
  </conditionalFormatting>
  <conditionalFormatting sqref="H38:L38">
    <cfRule type="expression" dxfId="188" priority="35">
      <formula>$J$38&gt;0</formula>
    </cfRule>
  </conditionalFormatting>
  <conditionalFormatting sqref="H39:L39">
    <cfRule type="expression" dxfId="187" priority="36">
      <formula>$J$39&gt;0</formula>
    </cfRule>
  </conditionalFormatting>
  <conditionalFormatting sqref="H25:L25">
    <cfRule type="expression" dxfId="186" priority="21">
      <formula>$J$25&gt;0</formula>
    </cfRule>
  </conditionalFormatting>
  <conditionalFormatting sqref="H26:L26">
    <cfRule type="expression" dxfId="185" priority="22">
      <formula>$J$26&gt;0</formula>
    </cfRule>
  </conditionalFormatting>
  <conditionalFormatting sqref="H27:L27">
    <cfRule type="expression" dxfId="184" priority="23">
      <formula>$J$27&gt;0</formula>
    </cfRule>
  </conditionalFormatting>
  <conditionalFormatting sqref="H40:L40">
    <cfRule type="expression" dxfId="183" priority="40">
      <formula>$J$40&gt;0</formula>
    </cfRule>
  </conditionalFormatting>
  <conditionalFormatting sqref="H41:L41">
    <cfRule type="expression" dxfId="182" priority="41">
      <formula>$J$41&gt;0</formula>
    </cfRule>
  </conditionalFormatting>
  <conditionalFormatting sqref="H42:L42">
    <cfRule type="expression" dxfId="181" priority="42">
      <formula>$J$42&gt;0</formula>
    </cfRule>
  </conditionalFormatting>
  <conditionalFormatting sqref="H43:L43">
    <cfRule type="expression" dxfId="180" priority="43">
      <formula>$J$43&gt;0</formula>
    </cfRule>
  </conditionalFormatting>
  <conditionalFormatting sqref="H44:L44">
    <cfRule type="expression" dxfId="179" priority="44">
      <formula>$J$44&gt;0</formula>
    </cfRule>
  </conditionalFormatting>
  <conditionalFormatting sqref="H45:L45">
    <cfRule type="expression" dxfId="178" priority="45">
      <formula>$J$45&gt;0</formula>
    </cfRule>
  </conditionalFormatting>
  <conditionalFormatting sqref="H46:L46">
    <cfRule type="expression" dxfId="177" priority="46">
      <formula>$J$46&gt;0</formula>
    </cfRule>
  </conditionalFormatting>
  <conditionalFormatting sqref="H47:L47">
    <cfRule type="expression" dxfId="176" priority="47">
      <formula>$J$47&gt;0</formula>
    </cfRule>
  </conditionalFormatting>
  <conditionalFormatting sqref="H48:L48">
    <cfRule type="expression" dxfId="175" priority="48">
      <formula>$J$48&gt;0</formula>
    </cfRule>
  </conditionalFormatting>
  <conditionalFormatting sqref="H49:L49">
    <cfRule type="expression" dxfId="174" priority="49">
      <formula>$J$49&gt;0</formula>
    </cfRule>
  </conditionalFormatting>
  <conditionalFormatting sqref="H29:L29">
    <cfRule type="expression" dxfId="173" priority="25">
      <formula>$J$29&gt;0</formula>
    </cfRule>
  </conditionalFormatting>
  <conditionalFormatting sqref="H37:L37">
    <cfRule type="expression" dxfId="172" priority="39">
      <formula>$J$37&gt;0</formula>
    </cfRule>
  </conditionalFormatting>
  <conditionalFormatting sqref="H36:L36">
    <cfRule type="expression" dxfId="171" priority="38">
      <formula>$J$36&gt;0</formula>
    </cfRule>
  </conditionalFormatting>
  <conditionalFormatting sqref="H50:L50">
    <cfRule type="expression" dxfId="170" priority="37">
      <formula>$J$50&gt;0</formula>
    </cfRule>
  </conditionalFormatting>
  <conditionalFormatting sqref="E21:F50">
    <cfRule type="containsText" dxfId="169" priority="1" operator="containsText" text="B">
      <formula>NOT(ISERROR(SEARCH("B",E21)))</formula>
    </cfRule>
    <cfRule type="containsText" dxfId="168" priority="2" operator="containsText" text="G">
      <formula>NOT(ISERROR(SEARCH("G",E21)))</formula>
    </cfRule>
    <cfRule type="containsText" dxfId="167" priority="3" operator="containsText" text="Y">
      <formula>NOT(ISERROR(SEARCH("Y",E21)))</formula>
    </cfRule>
    <cfRule type="containsText" dxfId="166" priority="4" operator="containsText" text="R">
      <formula>NOT(ISERROR(SEARCH("R",E21)))</formula>
    </cfRule>
  </conditionalFormatting>
  <dataValidations disablePrompts="1" count="1">
    <dataValidation type="date" allowBlank="1" showInputMessage="1" showErrorMessage="1" error="Invalid Date Entry" sqref="L4" xr:uid="{00000000-0002-0000-0100-000000000000}">
      <formula1>36526</formula1>
      <formula2>401768</formula2>
    </dataValidation>
  </dataValidations>
  <hyperlinks>
    <hyperlink ref="C23" location="Design!C18" display="Design!C18" xr:uid="{00000000-0004-0000-0100-000000000000}"/>
    <hyperlink ref="C24:D24" location="Design!B49" display="Design Failure Mode Analysis (DFMEA)" xr:uid="{00000000-0004-0000-0100-000001000000}"/>
    <hyperlink ref="C29:D29" location="'Plant+Process'!B15" display="Utilities Plan, Layout Plan &amp; Manpower Plan" xr:uid="{00000000-0004-0000-0100-000002000000}"/>
    <hyperlink ref="C32:D32" location="'Plant+Process'!B54" display="Logistics and Packaging Internal / External" xr:uid="{00000000-0004-0000-0100-000003000000}"/>
    <hyperlink ref="C47:D47" location="'Launch Readiness Review'!B85" display="Process Capacity Sign-off" xr:uid="{00000000-0004-0000-0100-000004000000}"/>
    <hyperlink ref="C38:D38" location="'Sub-Supplier'!B20" display="Sub-Supplier - Capital Equipment and Tooling" xr:uid="{00000000-0004-0000-0100-000005000000}"/>
    <hyperlink ref="C39:D39" location="'Sub-Supplier'!B34" display="Sub-Supplier Program Staus Matrix" xr:uid="{00000000-0004-0000-0100-000006000000}"/>
    <hyperlink ref="C36:D36" location="'Plant+Process'!B104" display="Process PPAP and Capacity Planning" xr:uid="{00000000-0004-0000-0100-000007000000}"/>
    <hyperlink ref="C37:D37" location="'Sub-Supplier'!B11" display="Sub-Supplier Selection - Direct Materials" xr:uid="{00000000-0004-0000-0100-000008000000}"/>
    <hyperlink ref="C30:D30" location="'Plant+Process'!B32" display="Tooling and Inspection Equipment" xr:uid="{00000000-0004-0000-0100-000009000000}"/>
    <hyperlink ref="C28:D28" location="'Plant+Process'!B11" display="Preliminary Process Flow Diagram" xr:uid="{00000000-0004-0000-0100-00000A000000}"/>
    <hyperlink ref="C50:D50" location="'Launch Readiness Review'!B97" display="Sub-Supplier - Direct Materials " xr:uid="{00000000-0004-0000-0100-00000B000000}"/>
    <hyperlink ref="C31" location="'Design'!C32" display="'Design'!C32" xr:uid="{00000000-0004-0000-0100-00000C000000}"/>
    <hyperlink ref="C23:D23" location="Design!B43" display="Preliminary Bill of Materials" xr:uid="{00000000-0004-0000-0100-00000D000000}"/>
    <hyperlink ref="C33:D33" location="'Plant+Process'!B68" display="Pre-Production Process Flow Diagram, PFMEA, CP" xr:uid="{00000000-0004-0000-0100-00000E000000}"/>
    <hyperlink ref="C34:D34" location="'Plant+Process'!B93" display="Production Test and Measuring Equipment" xr:uid="{00000000-0004-0000-0100-00000F000000}"/>
    <hyperlink ref="C35:D35" location="'Plant+Process'!B98" display="Planned Maintenance and Key Spares Requirement" xr:uid="{00000000-0004-0000-0100-000010000000}"/>
    <hyperlink ref="C25:D25" location="Design!B59" display="Design Verification Requirements " xr:uid="{00000000-0004-0000-0100-000011000000}"/>
    <hyperlink ref="C43:D43" location="'Launch Readiness Review'!B43" display="Operator Inspection / Process Instructions" xr:uid="{00000000-0004-0000-0100-000012000000}"/>
    <hyperlink ref="C26:D26" location="Design!B68" display="Design DVP&amp;R " xr:uid="{00000000-0004-0000-0100-000013000000}"/>
    <hyperlink ref="C27:D27" location="Design!B75" display="Design Verification Test Review " xr:uid="{00000000-0004-0000-0100-000014000000}"/>
    <hyperlink ref="C40:D40" location="'Launch Readiness Review'!B11" display="Pre-Production Process Flow Diagram" xr:uid="{00000000-0004-0000-0100-000015000000}"/>
    <hyperlink ref="C41:D41" location="'Launch Readiness Review'!B21" display="Tooling" xr:uid="{00000000-0004-0000-0100-000016000000}"/>
    <hyperlink ref="C42:D42" location="'Launch Readiness Review'!B27" display="Pre-Production Control Plan" xr:uid="{00000000-0004-0000-0100-000017000000}"/>
    <hyperlink ref="C44:D44" location="'Launch Readiness Review'!B52" display="Preliminary Capability Studies" xr:uid="{00000000-0004-0000-0100-000018000000}"/>
    <hyperlink ref="C45:D45" location="'Launch Readiness Review'!B58" display="Production Test and Measuring Equipment" xr:uid="{00000000-0004-0000-0100-000019000000}"/>
    <hyperlink ref="C46:D46" location="'Launch Readiness Review'!B64" display="Document Review" xr:uid="{00000000-0004-0000-0100-00001A000000}"/>
    <hyperlink ref="C48:D48" location="'Launch Readiness Review'!B89" display="Product and Process Sign-off (Phase-1 Parts)" xr:uid="{00000000-0004-0000-0100-00001B000000}"/>
    <hyperlink ref="C49:D49" location="'Launch Readiness Review'!B93" display="Product and Process Sign-off (Phase-2 Parts)" xr:uid="{00000000-0004-0000-0100-00001C000000}"/>
    <hyperlink ref="C31:D31" location="'Plant+Process'!B44" display="Prototype Process Flow Chart, FMEA, Control Plan" xr:uid="{00000000-0004-0000-0100-00001D000000}"/>
    <hyperlink ref="C22:D22" location="Design!B18" display="Drawings and Specifications" xr:uid="{00000000-0004-0000-0100-00001E000000}"/>
    <hyperlink ref="C21:D21" location="Design!B11" display="Design Review" xr:uid="{00000000-0004-0000-0100-00001F000000}"/>
  </hyperlinks>
  <printOptions horizontalCentered="1"/>
  <pageMargins left="0.25" right="0.25" top="0.5" bottom="0.25" header="0.25" footer="0.25"/>
  <pageSetup scale="80" orientation="portrait" r:id="rId1"/>
  <headerFooter alignWithMargins="0">
    <oddFooter xml:space="preserve">&amp;L
&amp;R
</oddFooter>
  </headerFooter>
  <ignoredErrors>
    <ignoredError sqref="L4"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33CC"/>
  </sheetPr>
  <dimension ref="A1:AJ211"/>
  <sheetViews>
    <sheetView showGridLines="0" zoomScaleNormal="100" workbookViewId="0">
      <selection activeCell="V1" sqref="V1:AD1"/>
    </sheetView>
  </sheetViews>
  <sheetFormatPr defaultColWidth="9.33203125" defaultRowHeight="10" x14ac:dyDescent="0.2"/>
  <cols>
    <col min="1" max="1" width="7.6640625" style="149" customWidth="1"/>
    <col min="2" max="2" width="1.77734375" style="149" customWidth="1"/>
    <col min="3" max="3" width="2" style="149" customWidth="1"/>
    <col min="4" max="4" width="5.33203125" style="149" customWidth="1"/>
    <col min="5" max="5" width="1.77734375" style="149" customWidth="1"/>
    <col min="6" max="6" width="2" style="149" customWidth="1"/>
    <col min="7" max="7" width="5.44140625" style="149" customWidth="1"/>
    <col min="8" max="10" width="9.44140625" style="149" customWidth="1"/>
    <col min="11" max="11" width="10" style="149" customWidth="1"/>
    <col min="12" max="12" width="9.44140625" style="149" customWidth="1"/>
    <col min="13" max="18" width="4.6640625" style="149" customWidth="1"/>
    <col min="19" max="23" width="9.44140625" style="149" customWidth="1"/>
    <col min="24" max="25" width="2" style="149" customWidth="1"/>
    <col min="26" max="26" width="7.77734375" style="149" customWidth="1"/>
    <col min="27" max="29" width="2" style="149" customWidth="1"/>
    <col min="30" max="30" width="7.109375" style="149" customWidth="1"/>
    <col min="31" max="16384" width="9.33203125" style="149"/>
  </cols>
  <sheetData>
    <row r="1" spans="1:34" ht="38.25" customHeight="1" x14ac:dyDescent="0.2">
      <c r="A1" s="740" t="s">
        <v>234</v>
      </c>
      <c r="B1" s="740"/>
      <c r="C1" s="740"/>
      <c r="D1" s="740"/>
      <c r="E1" s="740"/>
      <c r="F1" s="740"/>
      <c r="G1" s="740"/>
      <c r="H1" s="740"/>
      <c r="I1" s="740"/>
      <c r="J1" s="740"/>
      <c r="K1" s="740"/>
      <c r="L1" s="740"/>
      <c r="M1" s="740"/>
      <c r="N1" s="740"/>
      <c r="O1" s="740"/>
      <c r="P1" s="740"/>
      <c r="Q1" s="740"/>
      <c r="R1" s="740"/>
      <c r="S1" s="740"/>
      <c r="T1" s="740"/>
      <c r="U1" s="740"/>
      <c r="V1" s="741" t="s">
        <v>601</v>
      </c>
      <c r="W1" s="741"/>
      <c r="X1" s="741"/>
      <c r="Y1" s="741"/>
      <c r="Z1" s="741"/>
      <c r="AA1" s="741"/>
      <c r="AB1" s="741"/>
      <c r="AC1" s="741"/>
      <c r="AD1" s="741"/>
      <c r="AE1" s="191"/>
      <c r="AF1" s="191"/>
    </row>
    <row r="2" spans="1:34" ht="13.5" customHeight="1" x14ac:dyDescent="0.25">
      <c r="A2" s="742" t="s">
        <v>257</v>
      </c>
      <c r="B2" s="743"/>
      <c r="C2" s="743"/>
      <c r="D2" s="743"/>
      <c r="E2" s="743"/>
      <c r="F2" s="743"/>
      <c r="G2" s="743"/>
      <c r="H2" s="743"/>
      <c r="I2" s="743"/>
      <c r="J2" s="743"/>
      <c r="K2" s="743"/>
      <c r="L2" s="743"/>
      <c r="M2" s="743"/>
      <c r="N2" s="743"/>
      <c r="O2" s="743"/>
      <c r="P2" s="743"/>
      <c r="Q2" s="743"/>
      <c r="R2" s="743"/>
      <c r="S2" s="743"/>
      <c r="T2" s="743"/>
      <c r="U2" s="743"/>
      <c r="V2" s="743"/>
      <c r="W2" s="743"/>
      <c r="X2" s="743"/>
      <c r="Y2" s="743"/>
      <c r="Z2" s="743"/>
      <c r="AA2" s="743"/>
      <c r="AB2" s="743"/>
      <c r="AC2" s="743"/>
      <c r="AD2" s="744"/>
      <c r="AE2" s="191"/>
      <c r="AF2" s="191"/>
    </row>
    <row r="3" spans="1:34" ht="3" customHeight="1" x14ac:dyDescent="0.2">
      <c r="A3" s="192"/>
      <c r="B3" s="193"/>
      <c r="C3" s="193"/>
      <c r="D3" s="193"/>
      <c r="E3" s="193"/>
      <c r="F3" s="193"/>
      <c r="G3" s="193"/>
      <c r="H3" s="193"/>
      <c r="I3" s="193"/>
      <c r="J3" s="193"/>
      <c r="K3" s="193"/>
      <c r="L3" s="193"/>
      <c r="M3" s="193"/>
      <c r="N3" s="193"/>
      <c r="O3" s="193"/>
      <c r="P3" s="193"/>
      <c r="Q3" s="193"/>
      <c r="R3" s="193"/>
      <c r="S3" s="193"/>
      <c r="T3" s="193"/>
      <c r="U3" s="193"/>
      <c r="V3" s="193"/>
      <c r="W3" s="193"/>
      <c r="X3" s="193"/>
      <c r="Y3" s="193"/>
      <c r="Z3" s="193"/>
      <c r="AA3" s="193"/>
      <c r="AB3" s="193"/>
      <c r="AC3" s="193"/>
      <c r="AD3" s="194"/>
      <c r="AE3" s="191"/>
      <c r="AF3" s="191"/>
    </row>
    <row r="4" spans="1:34" ht="16.5" customHeight="1" x14ac:dyDescent="0.2">
      <c r="A4" s="745" t="s">
        <v>208</v>
      </c>
      <c r="B4" s="746"/>
      <c r="C4" s="746"/>
      <c r="D4" s="746"/>
      <c r="E4" s="746"/>
      <c r="F4" s="746"/>
      <c r="G4" s="746"/>
      <c r="H4" s="747"/>
      <c r="I4" s="747"/>
      <c r="J4" s="747"/>
      <c r="K4" s="747"/>
      <c r="L4" s="747"/>
      <c r="M4" s="747"/>
      <c r="N4" s="747"/>
      <c r="O4" s="747"/>
      <c r="P4" s="747"/>
      <c r="Q4" s="747"/>
      <c r="R4" s="747"/>
      <c r="S4" s="747"/>
      <c r="T4" s="747"/>
      <c r="U4" s="747"/>
      <c r="V4" s="193"/>
      <c r="W4" s="306" t="s">
        <v>168</v>
      </c>
      <c r="X4" s="748"/>
      <c r="Y4" s="748"/>
      <c r="Z4" s="748"/>
      <c r="AA4" s="748"/>
      <c r="AB4" s="748"/>
      <c r="AC4" s="748"/>
      <c r="AD4" s="749"/>
      <c r="AE4" s="191"/>
      <c r="AF4" s="191"/>
    </row>
    <row r="5" spans="1:34" ht="5.25" customHeight="1" x14ac:dyDescent="0.25">
      <c r="A5" s="195"/>
      <c r="B5" s="196"/>
      <c r="C5" s="162"/>
      <c r="D5" s="162"/>
      <c r="E5" s="162"/>
      <c r="F5" s="162"/>
      <c r="G5" s="162"/>
      <c r="H5" s="197"/>
      <c r="I5" s="197"/>
      <c r="J5" s="198"/>
      <c r="K5" s="198"/>
      <c r="L5" s="752"/>
      <c r="M5" s="752"/>
      <c r="N5" s="752"/>
      <c r="O5" s="752"/>
      <c r="P5" s="752"/>
      <c r="Q5" s="752"/>
      <c r="R5" s="752"/>
      <c r="S5" s="752"/>
      <c r="T5" s="752"/>
      <c r="U5" s="752"/>
      <c r="V5" s="752"/>
      <c r="W5" s="752"/>
      <c r="X5" s="752"/>
      <c r="Y5" s="752"/>
      <c r="Z5" s="752"/>
      <c r="AA5" s="752"/>
      <c r="AB5" s="752"/>
      <c r="AC5" s="752"/>
      <c r="AD5" s="753"/>
      <c r="AE5" s="191"/>
      <c r="AF5" s="191"/>
    </row>
    <row r="6" spans="1:34" ht="16.5" customHeight="1" x14ac:dyDescent="0.2">
      <c r="A6" s="745" t="s">
        <v>209</v>
      </c>
      <c r="B6" s="746"/>
      <c r="C6" s="746"/>
      <c r="D6" s="746"/>
      <c r="E6" s="746"/>
      <c r="F6" s="746"/>
      <c r="G6" s="746"/>
      <c r="H6" s="747"/>
      <c r="I6" s="747"/>
      <c r="J6" s="747"/>
      <c r="K6" s="747"/>
      <c r="L6" s="747"/>
      <c r="M6" s="747"/>
      <c r="N6" s="747"/>
      <c r="O6" s="747"/>
      <c r="P6" s="747"/>
      <c r="Q6" s="747"/>
      <c r="R6" s="747"/>
      <c r="S6" s="747"/>
      <c r="T6" s="747"/>
      <c r="U6" s="747"/>
      <c r="V6" s="746" t="s">
        <v>210</v>
      </c>
      <c r="W6" s="746"/>
      <c r="X6" s="746"/>
      <c r="Y6" s="294"/>
      <c r="Z6" s="747"/>
      <c r="AA6" s="747"/>
      <c r="AB6" s="747"/>
      <c r="AC6" s="747"/>
      <c r="AD6" s="754"/>
      <c r="AE6" s="191"/>
      <c r="AF6" s="191"/>
    </row>
    <row r="7" spans="1:34" ht="3.75" customHeight="1" x14ac:dyDescent="0.25">
      <c r="A7" s="195"/>
      <c r="B7" s="196"/>
      <c r="C7" s="162"/>
      <c r="D7" s="162"/>
      <c r="E7" s="162"/>
      <c r="F7" s="162"/>
      <c r="G7" s="162"/>
      <c r="H7" s="199"/>
      <c r="I7" s="199"/>
      <c r="J7" s="752"/>
      <c r="K7" s="752"/>
      <c r="L7" s="752"/>
      <c r="M7" s="752"/>
      <c r="N7" s="752"/>
      <c r="O7" s="752"/>
      <c r="P7" s="752"/>
      <c r="Q7" s="752"/>
      <c r="R7" s="752"/>
      <c r="S7" s="752"/>
      <c r="T7" s="752"/>
      <c r="U7" s="752"/>
      <c r="V7" s="752"/>
      <c r="W7" s="752"/>
      <c r="X7" s="752"/>
      <c r="Y7" s="752"/>
      <c r="Z7" s="752"/>
      <c r="AA7" s="752"/>
      <c r="AB7" s="752"/>
      <c r="AC7" s="752"/>
      <c r="AD7" s="753"/>
      <c r="AE7" s="191"/>
      <c r="AF7" s="191"/>
    </row>
    <row r="8" spans="1:34" ht="16.5" customHeight="1" x14ac:dyDescent="0.2">
      <c r="A8" s="745" t="s">
        <v>211</v>
      </c>
      <c r="B8" s="746"/>
      <c r="C8" s="746"/>
      <c r="D8" s="746"/>
      <c r="E8" s="746"/>
      <c r="F8" s="746"/>
      <c r="G8" s="746"/>
      <c r="H8" s="750"/>
      <c r="I8" s="750"/>
      <c r="J8" s="750"/>
      <c r="K8" s="750"/>
      <c r="L8" s="750"/>
      <c r="M8" s="750"/>
      <c r="N8" s="750"/>
      <c r="O8" s="750"/>
      <c r="P8" s="274" t="s">
        <v>231</v>
      </c>
      <c r="Q8" s="274"/>
      <c r="R8" s="746" t="s">
        <v>212</v>
      </c>
      <c r="S8" s="746"/>
      <c r="T8" s="746"/>
      <c r="U8" s="750"/>
      <c r="V8" s="750"/>
      <c r="W8" s="750"/>
      <c r="X8" s="750"/>
      <c r="Y8" s="750"/>
      <c r="Z8" s="750"/>
      <c r="AA8" s="750"/>
      <c r="AB8" s="750"/>
      <c r="AC8" s="750"/>
      <c r="AD8" s="751"/>
      <c r="AE8" s="191"/>
      <c r="AF8" s="191"/>
    </row>
    <row r="9" spans="1:34" ht="9" customHeight="1" x14ac:dyDescent="0.2">
      <c r="A9" s="200"/>
      <c r="B9" s="201"/>
      <c r="C9" s="201"/>
      <c r="D9" s="201"/>
      <c r="E9" s="201"/>
      <c r="F9" s="201"/>
      <c r="G9" s="201"/>
      <c r="H9" s="202"/>
      <c r="I9" s="202"/>
      <c r="J9" s="755"/>
      <c r="K9" s="755"/>
      <c r="L9" s="755"/>
      <c r="M9" s="755"/>
      <c r="N9" s="755"/>
      <c r="O9" s="755"/>
      <c r="P9" s="755"/>
      <c r="Q9" s="755"/>
      <c r="R9" s="755"/>
      <c r="S9" s="755"/>
      <c r="T9" s="755"/>
      <c r="U9" s="755"/>
      <c r="V9" s="755"/>
      <c r="W9" s="755"/>
      <c r="X9" s="755"/>
      <c r="Y9" s="755"/>
      <c r="Z9" s="755"/>
      <c r="AA9" s="755"/>
      <c r="AB9" s="755"/>
      <c r="AC9" s="755"/>
      <c r="AD9" s="756"/>
      <c r="AE9" s="191"/>
      <c r="AF9" s="191"/>
    </row>
    <row r="10" spans="1:34" ht="9.75" customHeight="1" x14ac:dyDescent="0.2">
      <c r="A10" s="180"/>
      <c r="B10" s="180"/>
      <c r="C10" s="180"/>
      <c r="D10" s="180"/>
      <c r="E10" s="180"/>
      <c r="F10" s="180"/>
      <c r="G10" s="180"/>
      <c r="H10" s="180"/>
      <c r="I10" s="180"/>
      <c r="J10" s="203"/>
      <c r="K10" s="203"/>
      <c r="L10" s="180"/>
      <c r="M10" s="180"/>
      <c r="N10" s="180"/>
      <c r="O10" s="180"/>
      <c r="P10" s="180"/>
      <c r="Q10" s="180"/>
      <c r="R10" s="180"/>
      <c r="S10" s="180"/>
      <c r="T10" s="180"/>
      <c r="U10" s="180"/>
      <c r="V10" s="180"/>
      <c r="W10" s="180"/>
      <c r="X10" s="180"/>
      <c r="Y10" s="180"/>
      <c r="Z10" s="180"/>
      <c r="AA10" s="180"/>
      <c r="AB10" s="180"/>
      <c r="AC10" s="180"/>
      <c r="AD10" s="180"/>
      <c r="AE10" s="191"/>
      <c r="AF10" s="191"/>
      <c r="AG10" s="154"/>
      <c r="AH10" s="154"/>
    </row>
    <row r="11" spans="1:34" ht="23.25" customHeight="1" x14ac:dyDescent="0.2">
      <c r="A11" s="757" t="s">
        <v>233</v>
      </c>
      <c r="B11" s="758"/>
      <c r="C11" s="758"/>
      <c r="D11" s="758"/>
      <c r="E11" s="758"/>
      <c r="F11" s="758"/>
      <c r="G11" s="758"/>
      <c r="H11" s="758"/>
      <c r="I11" s="758"/>
      <c r="J11" s="758"/>
      <c r="K11" s="758"/>
      <c r="L11" s="758"/>
      <c r="M11" s="758"/>
      <c r="N11" s="758"/>
      <c r="O11" s="758"/>
      <c r="P11" s="758"/>
      <c r="Q11" s="758"/>
      <c r="R11" s="758"/>
      <c r="S11" s="758"/>
      <c r="T11" s="758"/>
      <c r="U11" s="758"/>
      <c r="V11" s="758"/>
      <c r="W11" s="758"/>
      <c r="X11" s="758"/>
      <c r="Y11" s="758"/>
      <c r="Z11" s="758"/>
      <c r="AA11" s="758"/>
      <c r="AB11" s="758"/>
      <c r="AC11" s="758"/>
      <c r="AD11" s="759"/>
      <c r="AE11" s="191"/>
      <c r="AF11" s="191"/>
      <c r="AG11" s="154"/>
      <c r="AH11" s="154"/>
    </row>
    <row r="12" spans="1:34" ht="8.25" customHeight="1" x14ac:dyDescent="0.2">
      <c r="A12" s="192"/>
      <c r="B12" s="193"/>
      <c r="C12" s="193"/>
      <c r="D12" s="193"/>
      <c r="E12" s="193"/>
      <c r="F12" s="193"/>
      <c r="G12" s="193"/>
      <c r="H12" s="193"/>
      <c r="I12" s="193"/>
      <c r="J12" s="204"/>
      <c r="K12" s="204"/>
      <c r="L12" s="193"/>
      <c r="M12" s="193"/>
      <c r="N12" s="193"/>
      <c r="O12" s="193"/>
      <c r="P12" s="193"/>
      <c r="Q12" s="193"/>
      <c r="R12" s="193"/>
      <c r="S12" s="193"/>
      <c r="T12" s="193"/>
      <c r="U12" s="193"/>
      <c r="V12" s="193"/>
      <c r="W12" s="193"/>
      <c r="X12" s="193"/>
      <c r="Y12" s="193"/>
      <c r="Z12" s="193"/>
      <c r="AA12" s="193"/>
      <c r="AB12" s="193"/>
      <c r="AC12" s="193"/>
      <c r="AD12" s="194"/>
      <c r="AE12" s="191"/>
      <c r="AF12" s="191"/>
      <c r="AG12" s="154"/>
      <c r="AH12" s="154"/>
    </row>
    <row r="13" spans="1:34" ht="10.5" customHeight="1" x14ac:dyDescent="0.2">
      <c r="A13" s="800">
        <v>1.1000000000000001</v>
      </c>
      <c r="B13" s="205"/>
      <c r="C13" s="205"/>
      <c r="D13" s="779" t="s">
        <v>232</v>
      </c>
      <c r="E13" s="205"/>
      <c r="F13" s="205"/>
      <c r="G13" s="782" t="s">
        <v>165</v>
      </c>
      <c r="H13" s="785" t="s">
        <v>258</v>
      </c>
      <c r="I13" s="786"/>
      <c r="J13" s="786"/>
      <c r="K13" s="786"/>
      <c r="L13" s="786"/>
      <c r="M13" s="786"/>
      <c r="N13" s="786"/>
      <c r="O13" s="786"/>
      <c r="P13" s="786"/>
      <c r="Q13" s="786"/>
      <c r="R13" s="786"/>
      <c r="S13" s="786"/>
      <c r="T13" s="786"/>
      <c r="U13" s="786"/>
      <c r="V13" s="786"/>
      <c r="W13" s="786"/>
      <c r="X13" s="786"/>
      <c r="Y13" s="786"/>
      <c r="Z13" s="786"/>
      <c r="AA13" s="786"/>
      <c r="AB13" s="786"/>
      <c r="AC13" s="786"/>
      <c r="AD13" s="787"/>
      <c r="AE13" s="191"/>
      <c r="AF13" s="191"/>
      <c r="AG13" s="154"/>
      <c r="AH13" s="154"/>
    </row>
    <row r="14" spans="1:34" ht="9" customHeight="1" x14ac:dyDescent="0.2">
      <c r="A14" s="800"/>
      <c r="B14" s="473"/>
      <c r="C14" s="156"/>
      <c r="D14" s="780"/>
      <c r="E14" s="473"/>
      <c r="F14" s="156"/>
      <c r="G14" s="783"/>
      <c r="H14" s="788"/>
      <c r="I14" s="789"/>
      <c r="J14" s="789"/>
      <c r="K14" s="789"/>
      <c r="L14" s="789"/>
      <c r="M14" s="789"/>
      <c r="N14" s="789"/>
      <c r="O14" s="789"/>
      <c r="P14" s="789"/>
      <c r="Q14" s="789"/>
      <c r="R14" s="789"/>
      <c r="S14" s="789"/>
      <c r="T14" s="789"/>
      <c r="U14" s="789"/>
      <c r="V14" s="789"/>
      <c r="W14" s="789"/>
      <c r="X14" s="789"/>
      <c r="Y14" s="789"/>
      <c r="Z14" s="789"/>
      <c r="AA14" s="789"/>
      <c r="AB14" s="789"/>
      <c r="AC14" s="789"/>
      <c r="AD14" s="790"/>
      <c r="AE14" s="191"/>
      <c r="AF14" s="191"/>
      <c r="AG14" s="154"/>
      <c r="AH14" s="154"/>
    </row>
    <row r="15" spans="1:34" ht="10.5" customHeight="1" x14ac:dyDescent="0.2">
      <c r="A15" s="800"/>
      <c r="B15" s="474"/>
      <c r="C15" s="474"/>
      <c r="D15" s="781"/>
      <c r="E15" s="474"/>
      <c r="F15" s="474"/>
      <c r="G15" s="784"/>
      <c r="H15" s="791"/>
      <c r="I15" s="792"/>
      <c r="J15" s="792"/>
      <c r="K15" s="792"/>
      <c r="L15" s="792"/>
      <c r="M15" s="792"/>
      <c r="N15" s="792"/>
      <c r="O15" s="792"/>
      <c r="P15" s="792"/>
      <c r="Q15" s="792"/>
      <c r="R15" s="792"/>
      <c r="S15" s="792"/>
      <c r="T15" s="792"/>
      <c r="U15" s="792"/>
      <c r="V15" s="792"/>
      <c r="W15" s="792"/>
      <c r="X15" s="792"/>
      <c r="Y15" s="792"/>
      <c r="Z15" s="792"/>
      <c r="AA15" s="792"/>
      <c r="AB15" s="792"/>
      <c r="AC15" s="792"/>
      <c r="AD15" s="793"/>
      <c r="AE15" s="191"/>
      <c r="AF15" s="191"/>
      <c r="AG15" s="154"/>
      <c r="AH15" s="154"/>
    </row>
    <row r="16" spans="1:34" ht="34.5" customHeight="1" x14ac:dyDescent="0.2">
      <c r="A16" s="794" t="s">
        <v>179</v>
      </c>
      <c r="B16" s="795"/>
      <c r="C16" s="795"/>
      <c r="D16" s="795"/>
      <c r="E16" s="795"/>
      <c r="F16" s="795"/>
      <c r="G16" s="796"/>
      <c r="H16" s="797"/>
      <c r="I16" s="798"/>
      <c r="J16" s="798"/>
      <c r="K16" s="798"/>
      <c r="L16" s="798"/>
      <c r="M16" s="798"/>
      <c r="N16" s="798"/>
      <c r="O16" s="798"/>
      <c r="P16" s="798"/>
      <c r="Q16" s="798"/>
      <c r="R16" s="798"/>
      <c r="S16" s="798"/>
      <c r="T16" s="798"/>
      <c r="U16" s="798"/>
      <c r="V16" s="798"/>
      <c r="W16" s="798"/>
      <c r="X16" s="798"/>
      <c r="Y16" s="798"/>
      <c r="Z16" s="798"/>
      <c r="AA16" s="798"/>
      <c r="AB16" s="798"/>
      <c r="AC16" s="798"/>
      <c r="AD16" s="799"/>
      <c r="AG16" s="154"/>
      <c r="AH16" s="154"/>
    </row>
    <row r="17" spans="1:30" ht="7.5" customHeight="1" x14ac:dyDescent="0.2">
      <c r="A17" s="192"/>
      <c r="B17" s="193"/>
      <c r="C17" s="193"/>
      <c r="D17" s="193"/>
      <c r="E17" s="193"/>
      <c r="F17" s="193"/>
      <c r="G17" s="193"/>
      <c r="H17" s="193"/>
      <c r="I17" s="193"/>
      <c r="J17" s="193"/>
      <c r="K17" s="193"/>
      <c r="L17" s="193"/>
      <c r="M17" s="193"/>
      <c r="N17" s="193"/>
      <c r="O17" s="193"/>
      <c r="P17" s="193"/>
      <c r="Q17" s="193"/>
      <c r="R17" s="193"/>
      <c r="S17" s="193"/>
      <c r="T17" s="193"/>
      <c r="U17" s="193"/>
      <c r="V17" s="193"/>
      <c r="W17" s="193"/>
      <c r="X17" s="193"/>
      <c r="Y17" s="193"/>
      <c r="Z17" s="193"/>
      <c r="AA17" s="193"/>
      <c r="AB17" s="193"/>
      <c r="AC17" s="193"/>
      <c r="AD17" s="194"/>
    </row>
    <row r="18" spans="1:30" ht="10.5" customHeight="1" x14ac:dyDescent="0.2">
      <c r="A18" s="776">
        <v>1.2</v>
      </c>
      <c r="B18" s="206"/>
      <c r="C18" s="205"/>
      <c r="D18" s="779" t="s">
        <v>164</v>
      </c>
      <c r="E18" s="205"/>
      <c r="F18" s="205"/>
      <c r="G18" s="782" t="s">
        <v>165</v>
      </c>
      <c r="H18" s="785" t="s">
        <v>259</v>
      </c>
      <c r="I18" s="786"/>
      <c r="J18" s="786"/>
      <c r="K18" s="786"/>
      <c r="L18" s="786"/>
      <c r="M18" s="786"/>
      <c r="N18" s="786"/>
      <c r="O18" s="786"/>
      <c r="P18" s="786"/>
      <c r="Q18" s="786"/>
      <c r="R18" s="786"/>
      <c r="S18" s="786"/>
      <c r="T18" s="786"/>
      <c r="U18" s="786"/>
      <c r="V18" s="786"/>
      <c r="W18" s="786"/>
      <c r="X18" s="786"/>
      <c r="Y18" s="786"/>
      <c r="Z18" s="786"/>
      <c r="AA18" s="786"/>
      <c r="AB18" s="786"/>
      <c r="AC18" s="786"/>
      <c r="AD18" s="787"/>
    </row>
    <row r="19" spans="1:30" ht="9" customHeight="1" x14ac:dyDescent="0.2">
      <c r="A19" s="777"/>
      <c r="B19" s="471"/>
      <c r="C19" s="156"/>
      <c r="D19" s="780"/>
      <c r="E19" s="473"/>
      <c r="F19" s="156"/>
      <c r="G19" s="783"/>
      <c r="H19" s="788"/>
      <c r="I19" s="789"/>
      <c r="J19" s="789"/>
      <c r="K19" s="789"/>
      <c r="L19" s="789"/>
      <c r="M19" s="789"/>
      <c r="N19" s="789"/>
      <c r="O19" s="789"/>
      <c r="P19" s="789"/>
      <c r="Q19" s="789"/>
      <c r="R19" s="789"/>
      <c r="S19" s="789"/>
      <c r="T19" s="789"/>
      <c r="U19" s="789"/>
      <c r="V19" s="789"/>
      <c r="W19" s="789"/>
      <c r="X19" s="789"/>
      <c r="Y19" s="789"/>
      <c r="Z19" s="789"/>
      <c r="AA19" s="789"/>
      <c r="AB19" s="789"/>
      <c r="AC19" s="789"/>
      <c r="AD19" s="790"/>
    </row>
    <row r="20" spans="1:30" ht="10.5" customHeight="1" x14ac:dyDescent="0.2">
      <c r="A20" s="778"/>
      <c r="B20" s="472"/>
      <c r="C20" s="474"/>
      <c r="D20" s="781"/>
      <c r="E20" s="474"/>
      <c r="F20" s="474"/>
      <c r="G20" s="784"/>
      <c r="H20" s="791"/>
      <c r="I20" s="792"/>
      <c r="J20" s="792"/>
      <c r="K20" s="792"/>
      <c r="L20" s="792"/>
      <c r="M20" s="792"/>
      <c r="N20" s="792"/>
      <c r="O20" s="792"/>
      <c r="P20" s="792"/>
      <c r="Q20" s="792"/>
      <c r="R20" s="792"/>
      <c r="S20" s="792"/>
      <c r="T20" s="792"/>
      <c r="U20" s="792"/>
      <c r="V20" s="792"/>
      <c r="W20" s="792"/>
      <c r="X20" s="792"/>
      <c r="Y20" s="792"/>
      <c r="Z20" s="792"/>
      <c r="AA20" s="792"/>
      <c r="AB20" s="792"/>
      <c r="AC20" s="792"/>
      <c r="AD20" s="793"/>
    </row>
    <row r="21" spans="1:30" ht="34.5" customHeight="1" x14ac:dyDescent="0.2">
      <c r="A21" s="794" t="s">
        <v>179</v>
      </c>
      <c r="B21" s="795"/>
      <c r="C21" s="795"/>
      <c r="D21" s="795"/>
      <c r="E21" s="795"/>
      <c r="F21" s="795"/>
      <c r="G21" s="796"/>
      <c r="H21" s="797"/>
      <c r="I21" s="798"/>
      <c r="J21" s="798"/>
      <c r="K21" s="798"/>
      <c r="L21" s="798"/>
      <c r="M21" s="798"/>
      <c r="N21" s="798"/>
      <c r="O21" s="798"/>
      <c r="P21" s="798"/>
      <c r="Q21" s="798"/>
      <c r="R21" s="798"/>
      <c r="S21" s="798"/>
      <c r="T21" s="798"/>
      <c r="U21" s="798"/>
      <c r="V21" s="798"/>
      <c r="W21" s="798"/>
      <c r="X21" s="798"/>
      <c r="Y21" s="798"/>
      <c r="Z21" s="798"/>
      <c r="AA21" s="798"/>
      <c r="AB21" s="798"/>
      <c r="AC21" s="798"/>
      <c r="AD21" s="799"/>
    </row>
    <row r="22" spans="1:30" ht="7.5" customHeight="1" x14ac:dyDescent="0.2">
      <c r="A22" s="772" t="s">
        <v>286</v>
      </c>
      <c r="B22" s="773"/>
      <c r="C22" s="773"/>
      <c r="D22" s="773"/>
      <c r="E22" s="773"/>
      <c r="F22" s="773"/>
      <c r="G22" s="773"/>
      <c r="H22" s="773"/>
      <c r="I22" s="773"/>
      <c r="J22" s="773"/>
      <c r="K22" s="207"/>
      <c r="L22" s="207"/>
      <c r="M22" s="207"/>
      <c r="N22" s="207"/>
      <c r="O22" s="207"/>
      <c r="P22" s="207"/>
      <c r="Q22" s="207"/>
      <c r="R22" s="207"/>
      <c r="S22" s="207"/>
      <c r="T22" s="207"/>
      <c r="U22" s="207"/>
      <c r="V22" s="207"/>
      <c r="W22" s="207"/>
      <c r="X22" s="207"/>
      <c r="Y22" s="207"/>
      <c r="Z22" s="207"/>
      <c r="AA22" s="207"/>
      <c r="AB22" s="207"/>
      <c r="AC22" s="207"/>
      <c r="AD22" s="208"/>
    </row>
    <row r="23" spans="1:30" ht="14.25" customHeight="1" x14ac:dyDescent="0.2">
      <c r="A23" s="774"/>
      <c r="B23" s="775"/>
      <c r="C23" s="775"/>
      <c r="D23" s="775"/>
      <c r="E23" s="775"/>
      <c r="F23" s="775"/>
      <c r="G23" s="775"/>
      <c r="H23" s="775"/>
      <c r="I23" s="775"/>
      <c r="J23" s="775"/>
      <c r="K23" s="193"/>
      <c r="L23" s="193"/>
      <c r="M23" s="193"/>
      <c r="N23" s="193"/>
      <c r="O23" s="193"/>
      <c r="P23" s="193"/>
      <c r="Q23" s="193"/>
      <c r="R23" s="193"/>
      <c r="S23" s="193"/>
      <c r="T23" s="193"/>
      <c r="U23" s="193"/>
      <c r="V23" s="193"/>
      <c r="W23" s="193"/>
      <c r="X23" s="193"/>
      <c r="Y23" s="193"/>
      <c r="Z23" s="193"/>
      <c r="AA23" s="193"/>
      <c r="AB23" s="193"/>
      <c r="AC23" s="193"/>
      <c r="AD23" s="194"/>
    </row>
    <row r="24" spans="1:30" x14ac:dyDescent="0.2">
      <c r="A24" s="192"/>
      <c r="B24" s="193"/>
      <c r="C24" s="760" t="s">
        <v>180</v>
      </c>
      <c r="D24" s="761"/>
      <c r="E24" s="761"/>
      <c r="F24" s="761"/>
      <c r="G24" s="761"/>
      <c r="H24" s="761"/>
      <c r="I24" s="761"/>
      <c r="J24" s="761"/>
      <c r="K24" s="762"/>
      <c r="L24" s="760" t="s">
        <v>160</v>
      </c>
      <c r="M24" s="761"/>
      <c r="N24" s="762"/>
      <c r="O24" s="209"/>
      <c r="P24" s="209"/>
      <c r="Q24" s="209"/>
      <c r="R24" s="763" t="s">
        <v>180</v>
      </c>
      <c r="S24" s="763"/>
      <c r="T24" s="763"/>
      <c r="U24" s="763"/>
      <c r="V24" s="763"/>
      <c r="W24" s="763"/>
      <c r="X24" s="763" t="s">
        <v>160</v>
      </c>
      <c r="Y24" s="763"/>
      <c r="Z24" s="763"/>
      <c r="AA24" s="763"/>
      <c r="AB24" s="763"/>
      <c r="AC24" s="277"/>
      <c r="AD24" s="278"/>
    </row>
    <row r="25" spans="1:30" ht="20.25" customHeight="1" x14ac:dyDescent="0.2">
      <c r="A25" s="192"/>
      <c r="B25" s="193"/>
      <c r="C25" s="764"/>
      <c r="D25" s="765"/>
      <c r="E25" s="765"/>
      <c r="F25" s="765"/>
      <c r="G25" s="765"/>
      <c r="H25" s="765"/>
      <c r="I25" s="765"/>
      <c r="J25" s="765"/>
      <c r="K25" s="766"/>
      <c r="L25" s="767"/>
      <c r="M25" s="768"/>
      <c r="N25" s="769"/>
      <c r="O25" s="210"/>
      <c r="P25" s="209"/>
      <c r="Q25" s="209"/>
      <c r="R25" s="770"/>
      <c r="S25" s="770"/>
      <c r="T25" s="770"/>
      <c r="U25" s="770"/>
      <c r="V25" s="770"/>
      <c r="W25" s="770"/>
      <c r="X25" s="771"/>
      <c r="Y25" s="771"/>
      <c r="Z25" s="771"/>
      <c r="AA25" s="771"/>
      <c r="AB25" s="771"/>
      <c r="AC25" s="177"/>
      <c r="AD25" s="278"/>
    </row>
    <row r="26" spans="1:30" ht="20.25" customHeight="1" x14ac:dyDescent="0.2">
      <c r="A26" s="192"/>
      <c r="B26" s="193"/>
      <c r="C26" s="764"/>
      <c r="D26" s="765"/>
      <c r="E26" s="765"/>
      <c r="F26" s="765"/>
      <c r="G26" s="765"/>
      <c r="H26" s="765"/>
      <c r="I26" s="765"/>
      <c r="J26" s="765"/>
      <c r="K26" s="766"/>
      <c r="L26" s="767"/>
      <c r="M26" s="768"/>
      <c r="N26" s="769"/>
      <c r="O26" s="210"/>
      <c r="P26" s="209"/>
      <c r="Q26" s="209"/>
      <c r="R26" s="770"/>
      <c r="S26" s="770"/>
      <c r="T26" s="770"/>
      <c r="U26" s="770"/>
      <c r="V26" s="770"/>
      <c r="W26" s="770"/>
      <c r="X26" s="771"/>
      <c r="Y26" s="771"/>
      <c r="Z26" s="771"/>
      <c r="AA26" s="771"/>
      <c r="AB26" s="771"/>
      <c r="AC26" s="177"/>
      <c r="AD26" s="278"/>
    </row>
    <row r="27" spans="1:30" ht="20.25" customHeight="1" x14ac:dyDescent="0.2">
      <c r="A27" s="192"/>
      <c r="B27" s="193"/>
      <c r="C27" s="764"/>
      <c r="D27" s="765"/>
      <c r="E27" s="765"/>
      <c r="F27" s="765"/>
      <c r="G27" s="765"/>
      <c r="H27" s="765"/>
      <c r="I27" s="765"/>
      <c r="J27" s="765"/>
      <c r="K27" s="766"/>
      <c r="L27" s="767"/>
      <c r="M27" s="768"/>
      <c r="N27" s="769"/>
      <c r="O27" s="210"/>
      <c r="P27" s="209"/>
      <c r="Q27" s="209"/>
      <c r="R27" s="770"/>
      <c r="S27" s="770"/>
      <c r="T27" s="770"/>
      <c r="U27" s="770"/>
      <c r="V27" s="770"/>
      <c r="W27" s="770"/>
      <c r="X27" s="771"/>
      <c r="Y27" s="771"/>
      <c r="Z27" s="771"/>
      <c r="AA27" s="771"/>
      <c r="AB27" s="771"/>
      <c r="AC27" s="177"/>
      <c r="AD27" s="278"/>
    </row>
    <row r="28" spans="1:30" ht="20.25" customHeight="1" x14ac:dyDescent="0.2">
      <c r="A28" s="192"/>
      <c r="B28" s="193"/>
      <c r="C28" s="764"/>
      <c r="D28" s="765"/>
      <c r="E28" s="765"/>
      <c r="F28" s="765"/>
      <c r="G28" s="765"/>
      <c r="H28" s="765"/>
      <c r="I28" s="765"/>
      <c r="J28" s="765"/>
      <c r="K28" s="766"/>
      <c r="L28" s="767"/>
      <c r="M28" s="768"/>
      <c r="N28" s="769"/>
      <c r="O28" s="210"/>
      <c r="P28" s="209"/>
      <c r="Q28" s="209"/>
      <c r="R28" s="770"/>
      <c r="S28" s="770"/>
      <c r="T28" s="770"/>
      <c r="U28" s="770"/>
      <c r="V28" s="770"/>
      <c r="W28" s="770"/>
      <c r="X28" s="771"/>
      <c r="Y28" s="771"/>
      <c r="Z28" s="771"/>
      <c r="AA28" s="771"/>
      <c r="AB28" s="771"/>
      <c r="AC28" s="177"/>
      <c r="AD28" s="278"/>
    </row>
    <row r="29" spans="1:30" ht="7.5" customHeight="1" x14ac:dyDescent="0.2">
      <c r="A29" s="192"/>
      <c r="B29" s="193"/>
      <c r="C29" s="193"/>
      <c r="D29" s="193"/>
      <c r="E29" s="193"/>
      <c r="F29" s="193"/>
      <c r="G29" s="193"/>
      <c r="H29" s="193"/>
      <c r="I29" s="193"/>
      <c r="J29" s="193"/>
      <c r="K29" s="193"/>
      <c r="L29" s="193"/>
      <c r="M29" s="193"/>
      <c r="N29" s="193"/>
      <c r="O29" s="193"/>
      <c r="P29" s="193"/>
      <c r="Q29" s="193"/>
      <c r="R29" s="193"/>
      <c r="S29" s="193"/>
      <c r="T29" s="193"/>
      <c r="U29" s="193"/>
      <c r="V29" s="193"/>
      <c r="W29" s="193"/>
      <c r="X29" s="193"/>
      <c r="Y29" s="193"/>
      <c r="Z29" s="193"/>
      <c r="AA29" s="193"/>
      <c r="AB29" s="193"/>
      <c r="AC29" s="193"/>
      <c r="AD29" s="194"/>
    </row>
    <row r="30" spans="1:30" ht="10.5" customHeight="1" x14ac:dyDescent="0.2">
      <c r="A30" s="776">
        <v>1.3</v>
      </c>
      <c r="B30" s="206"/>
      <c r="C30" s="205"/>
      <c r="D30" s="779" t="s">
        <v>164</v>
      </c>
      <c r="E30" s="205"/>
      <c r="F30" s="205"/>
      <c r="G30" s="782" t="s">
        <v>165</v>
      </c>
      <c r="H30" s="785" t="s">
        <v>506</v>
      </c>
      <c r="I30" s="786"/>
      <c r="J30" s="786"/>
      <c r="K30" s="786"/>
      <c r="L30" s="786"/>
      <c r="M30" s="786"/>
      <c r="N30" s="786"/>
      <c r="O30" s="786"/>
      <c r="P30" s="786"/>
      <c r="Q30" s="786"/>
      <c r="R30" s="786"/>
      <c r="S30" s="786"/>
      <c r="T30" s="786"/>
      <c r="U30" s="786"/>
      <c r="V30" s="786"/>
      <c r="W30" s="786"/>
      <c r="X30" s="786"/>
      <c r="Y30" s="786"/>
      <c r="Z30" s="786"/>
      <c r="AA30" s="786"/>
      <c r="AB30" s="786"/>
      <c r="AC30" s="786"/>
      <c r="AD30" s="787"/>
    </row>
    <row r="31" spans="1:30" ht="9" customHeight="1" x14ac:dyDescent="0.2">
      <c r="A31" s="777"/>
      <c r="B31" s="471"/>
      <c r="C31" s="156"/>
      <c r="D31" s="780"/>
      <c r="E31" s="473"/>
      <c r="F31" s="156"/>
      <c r="G31" s="783"/>
      <c r="H31" s="788"/>
      <c r="I31" s="789"/>
      <c r="J31" s="789"/>
      <c r="K31" s="789"/>
      <c r="L31" s="789"/>
      <c r="M31" s="789"/>
      <c r="N31" s="789"/>
      <c r="O31" s="789"/>
      <c r="P31" s="789"/>
      <c r="Q31" s="789"/>
      <c r="R31" s="789"/>
      <c r="S31" s="789"/>
      <c r="T31" s="789"/>
      <c r="U31" s="789"/>
      <c r="V31" s="789"/>
      <c r="W31" s="789"/>
      <c r="X31" s="789"/>
      <c r="Y31" s="789"/>
      <c r="Z31" s="789"/>
      <c r="AA31" s="789"/>
      <c r="AB31" s="789"/>
      <c r="AC31" s="789"/>
      <c r="AD31" s="790"/>
    </row>
    <row r="32" spans="1:30" ht="10.5" customHeight="1" x14ac:dyDescent="0.2">
      <c r="A32" s="778"/>
      <c r="B32" s="472"/>
      <c r="C32" s="474"/>
      <c r="D32" s="781"/>
      <c r="E32" s="474"/>
      <c r="F32" s="474"/>
      <c r="G32" s="784"/>
      <c r="H32" s="791"/>
      <c r="I32" s="792"/>
      <c r="J32" s="792"/>
      <c r="K32" s="792"/>
      <c r="L32" s="792"/>
      <c r="M32" s="792"/>
      <c r="N32" s="792"/>
      <c r="O32" s="792"/>
      <c r="P32" s="792"/>
      <c r="Q32" s="792"/>
      <c r="R32" s="792"/>
      <c r="S32" s="792"/>
      <c r="T32" s="792"/>
      <c r="U32" s="792"/>
      <c r="V32" s="792"/>
      <c r="W32" s="792"/>
      <c r="X32" s="792"/>
      <c r="Y32" s="792"/>
      <c r="Z32" s="792"/>
      <c r="AA32" s="792"/>
      <c r="AB32" s="792"/>
      <c r="AC32" s="792"/>
      <c r="AD32" s="793"/>
    </row>
    <row r="33" spans="1:30" ht="34.5" customHeight="1" x14ac:dyDescent="0.2">
      <c r="A33" s="794" t="s">
        <v>179</v>
      </c>
      <c r="B33" s="795"/>
      <c r="C33" s="795"/>
      <c r="D33" s="795"/>
      <c r="E33" s="795"/>
      <c r="F33" s="795"/>
      <c r="G33" s="796"/>
      <c r="H33" s="801"/>
      <c r="I33" s="801"/>
      <c r="J33" s="801"/>
      <c r="K33" s="801"/>
      <c r="L33" s="801"/>
      <c r="M33" s="801"/>
      <c r="N33" s="801"/>
      <c r="O33" s="801"/>
      <c r="P33" s="801"/>
      <c r="Q33" s="801"/>
      <c r="R33" s="801"/>
      <c r="S33" s="801"/>
      <c r="T33" s="801"/>
      <c r="U33" s="801"/>
      <c r="V33" s="801"/>
      <c r="W33" s="801"/>
      <c r="X33" s="801"/>
      <c r="Y33" s="801"/>
      <c r="Z33" s="801"/>
      <c r="AA33" s="801"/>
      <c r="AB33" s="801"/>
      <c r="AC33" s="801"/>
      <c r="AD33" s="802"/>
    </row>
    <row r="34" spans="1:30" ht="7.5" customHeight="1" x14ac:dyDescent="0.2">
      <c r="A34" s="192"/>
      <c r="B34" s="193"/>
      <c r="C34" s="193"/>
      <c r="D34" s="193"/>
      <c r="E34" s="193"/>
      <c r="F34" s="193"/>
      <c r="G34" s="193"/>
      <c r="H34" s="193"/>
      <c r="I34" s="193"/>
      <c r="J34" s="193"/>
      <c r="K34" s="193"/>
      <c r="L34" s="193"/>
      <c r="M34" s="193"/>
      <c r="N34" s="193"/>
      <c r="O34" s="193"/>
      <c r="P34" s="193"/>
      <c r="Q34" s="193"/>
      <c r="R34" s="193"/>
      <c r="S34" s="193"/>
      <c r="T34" s="193"/>
      <c r="U34" s="193"/>
      <c r="V34" s="193"/>
      <c r="W34" s="193"/>
      <c r="X34" s="193"/>
      <c r="Y34" s="193"/>
      <c r="Z34" s="193"/>
      <c r="AA34" s="193"/>
      <c r="AB34" s="193"/>
      <c r="AC34" s="193"/>
      <c r="AD34" s="194"/>
    </row>
    <row r="35" spans="1:30" ht="10.5" customHeight="1" x14ac:dyDescent="0.2">
      <c r="A35" s="776">
        <v>1.4</v>
      </c>
      <c r="B35" s="206"/>
      <c r="C35" s="205"/>
      <c r="D35" s="779" t="s">
        <v>164</v>
      </c>
      <c r="E35" s="205"/>
      <c r="F35" s="205"/>
      <c r="G35" s="782" t="s">
        <v>165</v>
      </c>
      <c r="H35" s="785" t="s">
        <v>507</v>
      </c>
      <c r="I35" s="786"/>
      <c r="J35" s="786"/>
      <c r="K35" s="786"/>
      <c r="L35" s="786"/>
      <c r="M35" s="786"/>
      <c r="N35" s="786"/>
      <c r="O35" s="786"/>
      <c r="P35" s="786"/>
      <c r="Q35" s="786"/>
      <c r="R35" s="786"/>
      <c r="S35" s="786"/>
      <c r="T35" s="786"/>
      <c r="U35" s="786"/>
      <c r="V35" s="786"/>
      <c r="W35" s="786"/>
      <c r="X35" s="786"/>
      <c r="Y35" s="786"/>
      <c r="Z35" s="786"/>
      <c r="AA35" s="786"/>
      <c r="AB35" s="786"/>
      <c r="AC35" s="786"/>
      <c r="AD35" s="787"/>
    </row>
    <row r="36" spans="1:30" ht="9" customHeight="1" x14ac:dyDescent="0.2">
      <c r="A36" s="777"/>
      <c r="B36" s="471"/>
      <c r="C36" s="156"/>
      <c r="D36" s="780"/>
      <c r="E36" s="473"/>
      <c r="F36" s="156"/>
      <c r="G36" s="783"/>
      <c r="H36" s="788"/>
      <c r="I36" s="789"/>
      <c r="J36" s="789"/>
      <c r="K36" s="789"/>
      <c r="L36" s="789"/>
      <c r="M36" s="789"/>
      <c r="N36" s="789"/>
      <c r="O36" s="789"/>
      <c r="P36" s="789"/>
      <c r="Q36" s="789"/>
      <c r="R36" s="789"/>
      <c r="S36" s="789"/>
      <c r="T36" s="789"/>
      <c r="U36" s="789"/>
      <c r="V36" s="789"/>
      <c r="W36" s="789"/>
      <c r="X36" s="789"/>
      <c r="Y36" s="789"/>
      <c r="Z36" s="789"/>
      <c r="AA36" s="789"/>
      <c r="AB36" s="789"/>
      <c r="AC36" s="789"/>
      <c r="AD36" s="790"/>
    </row>
    <row r="37" spans="1:30" ht="10.5" customHeight="1" x14ac:dyDescent="0.2">
      <c r="A37" s="778"/>
      <c r="B37" s="472"/>
      <c r="C37" s="474"/>
      <c r="D37" s="781"/>
      <c r="E37" s="474"/>
      <c r="F37" s="474"/>
      <c r="G37" s="784"/>
      <c r="H37" s="791"/>
      <c r="I37" s="792"/>
      <c r="J37" s="792"/>
      <c r="K37" s="792"/>
      <c r="L37" s="792"/>
      <c r="M37" s="792"/>
      <c r="N37" s="792"/>
      <c r="O37" s="792"/>
      <c r="P37" s="792"/>
      <c r="Q37" s="792"/>
      <c r="R37" s="792"/>
      <c r="S37" s="792"/>
      <c r="T37" s="792"/>
      <c r="U37" s="792"/>
      <c r="V37" s="792"/>
      <c r="W37" s="792"/>
      <c r="X37" s="792"/>
      <c r="Y37" s="792"/>
      <c r="Z37" s="792"/>
      <c r="AA37" s="792"/>
      <c r="AB37" s="792"/>
      <c r="AC37" s="792"/>
      <c r="AD37" s="793"/>
    </row>
    <row r="38" spans="1:30" ht="34.5" customHeight="1" x14ac:dyDescent="0.2">
      <c r="A38" s="794" t="s">
        <v>179</v>
      </c>
      <c r="B38" s="795"/>
      <c r="C38" s="795"/>
      <c r="D38" s="795"/>
      <c r="E38" s="795"/>
      <c r="F38" s="795"/>
      <c r="G38" s="795"/>
      <c r="H38" s="797"/>
      <c r="I38" s="798"/>
      <c r="J38" s="798"/>
      <c r="K38" s="798"/>
      <c r="L38" s="798"/>
      <c r="M38" s="798"/>
      <c r="N38" s="798"/>
      <c r="O38" s="798"/>
      <c r="P38" s="798"/>
      <c r="Q38" s="798"/>
      <c r="R38" s="798"/>
      <c r="S38" s="798"/>
      <c r="T38" s="798"/>
      <c r="U38" s="798"/>
      <c r="V38" s="798"/>
      <c r="W38" s="798"/>
      <c r="X38" s="798"/>
      <c r="Y38" s="798"/>
      <c r="Z38" s="798"/>
      <c r="AA38" s="798"/>
      <c r="AB38" s="798"/>
      <c r="AC38" s="798"/>
      <c r="AD38" s="799"/>
    </row>
    <row r="39" spans="1:30" ht="7.5" customHeight="1" x14ac:dyDescent="0.2">
      <c r="A39" s="192"/>
      <c r="B39" s="193"/>
      <c r="C39" s="193"/>
      <c r="D39" s="193"/>
      <c r="E39" s="193"/>
      <c r="F39" s="193"/>
      <c r="G39" s="193"/>
      <c r="H39" s="193"/>
      <c r="I39" s="193"/>
      <c r="J39" s="193"/>
      <c r="K39" s="193"/>
      <c r="L39" s="193"/>
      <c r="M39" s="193"/>
      <c r="N39" s="193"/>
      <c r="O39" s="193"/>
      <c r="P39" s="193"/>
      <c r="Q39" s="193"/>
      <c r="R39" s="193"/>
      <c r="S39" s="193"/>
      <c r="T39" s="193"/>
      <c r="U39" s="193"/>
      <c r="V39" s="193"/>
      <c r="W39" s="193"/>
      <c r="X39" s="193"/>
      <c r="Y39" s="193"/>
      <c r="Z39" s="193"/>
      <c r="AA39" s="193"/>
      <c r="AB39" s="193"/>
      <c r="AC39" s="193"/>
      <c r="AD39" s="194"/>
    </row>
    <row r="40" spans="1:30" ht="10.5" customHeight="1" x14ac:dyDescent="0.2">
      <c r="A40" s="776">
        <v>1.5</v>
      </c>
      <c r="B40" s="206"/>
      <c r="C40" s="205"/>
      <c r="D40" s="779" t="s">
        <v>164</v>
      </c>
      <c r="E40" s="205"/>
      <c r="F40" s="205"/>
      <c r="G40" s="782" t="s">
        <v>165</v>
      </c>
      <c r="H40" s="785" t="s">
        <v>251</v>
      </c>
      <c r="I40" s="786"/>
      <c r="J40" s="786"/>
      <c r="K40" s="786"/>
      <c r="L40" s="786"/>
      <c r="M40" s="786"/>
      <c r="N40" s="786"/>
      <c r="O40" s="786"/>
      <c r="P40" s="786"/>
      <c r="Q40" s="786"/>
      <c r="R40" s="786"/>
      <c r="S40" s="786"/>
      <c r="T40" s="786"/>
      <c r="U40" s="786"/>
      <c r="V40" s="786"/>
      <c r="W40" s="786"/>
      <c r="X40" s="786"/>
      <c r="Y40" s="786"/>
      <c r="Z40" s="786"/>
      <c r="AA40" s="786"/>
      <c r="AB40" s="786"/>
      <c r="AC40" s="786"/>
      <c r="AD40" s="787"/>
    </row>
    <row r="41" spans="1:30" ht="9" customHeight="1" x14ac:dyDescent="0.2">
      <c r="A41" s="777"/>
      <c r="B41" s="471"/>
      <c r="C41" s="156"/>
      <c r="D41" s="780"/>
      <c r="E41" s="473"/>
      <c r="F41" s="156"/>
      <c r="G41" s="783"/>
      <c r="H41" s="788"/>
      <c r="I41" s="789"/>
      <c r="J41" s="789"/>
      <c r="K41" s="789"/>
      <c r="L41" s="789"/>
      <c r="M41" s="789"/>
      <c r="N41" s="789"/>
      <c r="O41" s="789"/>
      <c r="P41" s="789"/>
      <c r="Q41" s="789"/>
      <c r="R41" s="789"/>
      <c r="S41" s="789"/>
      <c r="T41" s="789"/>
      <c r="U41" s="789"/>
      <c r="V41" s="789"/>
      <c r="W41" s="789"/>
      <c r="X41" s="789"/>
      <c r="Y41" s="789"/>
      <c r="Z41" s="789"/>
      <c r="AA41" s="789"/>
      <c r="AB41" s="789"/>
      <c r="AC41" s="789"/>
      <c r="AD41" s="790"/>
    </row>
    <row r="42" spans="1:30" ht="10.5" customHeight="1" x14ac:dyDescent="0.2">
      <c r="A42" s="778"/>
      <c r="B42" s="472"/>
      <c r="C42" s="474"/>
      <c r="D42" s="781"/>
      <c r="E42" s="474"/>
      <c r="F42" s="474"/>
      <c r="G42" s="784"/>
      <c r="H42" s="791"/>
      <c r="I42" s="792"/>
      <c r="J42" s="792"/>
      <c r="K42" s="792"/>
      <c r="L42" s="792"/>
      <c r="M42" s="792"/>
      <c r="N42" s="792"/>
      <c r="O42" s="792"/>
      <c r="P42" s="792"/>
      <c r="Q42" s="792"/>
      <c r="R42" s="792"/>
      <c r="S42" s="792"/>
      <c r="T42" s="792"/>
      <c r="U42" s="792"/>
      <c r="V42" s="792"/>
      <c r="W42" s="792"/>
      <c r="X42" s="792"/>
      <c r="Y42" s="792"/>
      <c r="Z42" s="792"/>
      <c r="AA42" s="792"/>
      <c r="AB42" s="792"/>
      <c r="AC42" s="792"/>
      <c r="AD42" s="793"/>
    </row>
    <row r="43" spans="1:30" ht="34.5" customHeight="1" x14ac:dyDescent="0.2">
      <c r="A43" s="794" t="s">
        <v>179</v>
      </c>
      <c r="B43" s="795"/>
      <c r="C43" s="795"/>
      <c r="D43" s="795"/>
      <c r="E43" s="795"/>
      <c r="F43" s="795"/>
      <c r="G43" s="796"/>
      <c r="H43" s="797"/>
      <c r="I43" s="798"/>
      <c r="J43" s="798"/>
      <c r="K43" s="798"/>
      <c r="L43" s="798"/>
      <c r="M43" s="798"/>
      <c r="N43" s="798"/>
      <c r="O43" s="798"/>
      <c r="P43" s="798"/>
      <c r="Q43" s="798"/>
      <c r="R43" s="798"/>
      <c r="S43" s="798"/>
      <c r="T43" s="798"/>
      <c r="U43" s="798"/>
      <c r="V43" s="798"/>
      <c r="W43" s="798"/>
      <c r="X43" s="798"/>
      <c r="Y43" s="798"/>
      <c r="Z43" s="798"/>
      <c r="AA43" s="798"/>
      <c r="AB43" s="798"/>
      <c r="AC43" s="798"/>
      <c r="AD43" s="799"/>
    </row>
    <row r="44" spans="1:30" ht="7.5" customHeight="1" x14ac:dyDescent="0.2">
      <c r="A44" s="192"/>
      <c r="B44" s="193"/>
      <c r="C44" s="193"/>
      <c r="D44" s="193"/>
      <c r="E44" s="193"/>
      <c r="F44" s="193"/>
      <c r="G44" s="193"/>
      <c r="H44" s="193"/>
      <c r="I44" s="193"/>
      <c r="J44" s="193"/>
      <c r="K44" s="193"/>
      <c r="L44" s="193"/>
      <c r="M44" s="193"/>
      <c r="N44" s="193"/>
      <c r="O44" s="193"/>
      <c r="P44" s="193"/>
      <c r="Q44" s="193"/>
      <c r="R44" s="193"/>
      <c r="S44" s="193"/>
      <c r="T44" s="193"/>
      <c r="U44" s="193"/>
      <c r="V44" s="193"/>
      <c r="W44" s="193"/>
      <c r="X44" s="193"/>
      <c r="Y44" s="193"/>
      <c r="Z44" s="193"/>
      <c r="AA44" s="193"/>
      <c r="AB44" s="193"/>
      <c r="AC44" s="193"/>
      <c r="AD44" s="194"/>
    </row>
    <row r="45" spans="1:30" ht="10.5" customHeight="1" x14ac:dyDescent="0.2">
      <c r="A45" s="776">
        <v>1.6</v>
      </c>
      <c r="B45" s="206"/>
      <c r="C45" s="205"/>
      <c r="D45" s="779" t="s">
        <v>164</v>
      </c>
      <c r="E45" s="205"/>
      <c r="F45" s="205"/>
      <c r="G45" s="782" t="s">
        <v>165</v>
      </c>
      <c r="H45" s="785" t="s">
        <v>181</v>
      </c>
      <c r="I45" s="786"/>
      <c r="J45" s="786"/>
      <c r="K45" s="786"/>
      <c r="L45" s="786"/>
      <c r="M45" s="786"/>
      <c r="N45" s="786"/>
      <c r="O45" s="786"/>
      <c r="P45" s="786"/>
      <c r="Q45" s="786"/>
      <c r="R45" s="786"/>
      <c r="S45" s="786"/>
      <c r="T45" s="786"/>
      <c r="U45" s="786"/>
      <c r="V45" s="786"/>
      <c r="W45" s="786"/>
      <c r="X45" s="786"/>
      <c r="Y45" s="786"/>
      <c r="Z45" s="786"/>
      <c r="AA45" s="786"/>
      <c r="AB45" s="786"/>
      <c r="AC45" s="786"/>
      <c r="AD45" s="787"/>
    </row>
    <row r="46" spans="1:30" ht="9" customHeight="1" x14ac:dyDescent="0.2">
      <c r="A46" s="777"/>
      <c r="B46" s="471"/>
      <c r="C46" s="156"/>
      <c r="D46" s="780"/>
      <c r="E46" s="473"/>
      <c r="F46" s="156"/>
      <c r="G46" s="783"/>
      <c r="H46" s="788"/>
      <c r="I46" s="789"/>
      <c r="J46" s="789"/>
      <c r="K46" s="789"/>
      <c r="L46" s="789"/>
      <c r="M46" s="789"/>
      <c r="N46" s="789"/>
      <c r="O46" s="789"/>
      <c r="P46" s="789"/>
      <c r="Q46" s="789"/>
      <c r="R46" s="789"/>
      <c r="S46" s="789"/>
      <c r="T46" s="789"/>
      <c r="U46" s="789"/>
      <c r="V46" s="789"/>
      <c r="W46" s="789"/>
      <c r="X46" s="789"/>
      <c r="Y46" s="789"/>
      <c r="Z46" s="789"/>
      <c r="AA46" s="789"/>
      <c r="AB46" s="789"/>
      <c r="AC46" s="789"/>
      <c r="AD46" s="790"/>
    </row>
    <row r="47" spans="1:30" ht="10.5" customHeight="1" x14ac:dyDescent="0.2">
      <c r="A47" s="778"/>
      <c r="B47" s="472"/>
      <c r="C47" s="474"/>
      <c r="D47" s="781"/>
      <c r="E47" s="474"/>
      <c r="F47" s="474"/>
      <c r="G47" s="784"/>
      <c r="H47" s="791"/>
      <c r="I47" s="792"/>
      <c r="J47" s="792"/>
      <c r="K47" s="792"/>
      <c r="L47" s="792"/>
      <c r="M47" s="792"/>
      <c r="N47" s="792"/>
      <c r="O47" s="792"/>
      <c r="P47" s="792"/>
      <c r="Q47" s="792"/>
      <c r="R47" s="792"/>
      <c r="S47" s="792"/>
      <c r="T47" s="792"/>
      <c r="U47" s="792"/>
      <c r="V47" s="792"/>
      <c r="W47" s="792"/>
      <c r="X47" s="792"/>
      <c r="Y47" s="792"/>
      <c r="Z47" s="792"/>
      <c r="AA47" s="792"/>
      <c r="AB47" s="792"/>
      <c r="AC47" s="792"/>
      <c r="AD47" s="793"/>
    </row>
    <row r="48" spans="1:30" ht="34.5" customHeight="1" x14ac:dyDescent="0.2">
      <c r="A48" s="794" t="s">
        <v>179</v>
      </c>
      <c r="B48" s="795"/>
      <c r="C48" s="795"/>
      <c r="D48" s="795"/>
      <c r="E48" s="795"/>
      <c r="F48" s="795"/>
      <c r="G48" s="796"/>
      <c r="H48" s="797"/>
      <c r="I48" s="798"/>
      <c r="J48" s="798"/>
      <c r="K48" s="798"/>
      <c r="L48" s="798"/>
      <c r="M48" s="798"/>
      <c r="N48" s="798"/>
      <c r="O48" s="798"/>
      <c r="P48" s="798"/>
      <c r="Q48" s="798"/>
      <c r="R48" s="798"/>
      <c r="S48" s="798"/>
      <c r="T48" s="798"/>
      <c r="U48" s="798"/>
      <c r="V48" s="798"/>
      <c r="W48" s="798"/>
      <c r="X48" s="798"/>
      <c r="Y48" s="798"/>
      <c r="Z48" s="798"/>
      <c r="AA48" s="798"/>
      <c r="AB48" s="798"/>
      <c r="AC48" s="798"/>
      <c r="AD48" s="799"/>
    </row>
    <row r="49" spans="1:30" ht="7.5" customHeight="1" x14ac:dyDescent="0.2">
      <c r="A49" s="192"/>
      <c r="B49" s="193"/>
      <c r="C49" s="193"/>
      <c r="D49" s="193"/>
      <c r="E49" s="193"/>
      <c r="F49" s="193"/>
      <c r="G49" s="193"/>
      <c r="H49" s="193"/>
      <c r="I49" s="193"/>
      <c r="J49" s="193"/>
      <c r="K49" s="193"/>
      <c r="L49" s="193"/>
      <c r="M49" s="193"/>
      <c r="N49" s="193"/>
      <c r="O49" s="193"/>
      <c r="P49" s="193"/>
      <c r="Q49" s="193"/>
      <c r="R49" s="193"/>
      <c r="S49" s="193"/>
      <c r="T49" s="193"/>
      <c r="U49" s="193"/>
      <c r="V49" s="193"/>
      <c r="W49" s="193"/>
      <c r="X49" s="193"/>
      <c r="Y49" s="193"/>
      <c r="Z49" s="193"/>
      <c r="AA49" s="193"/>
      <c r="AB49" s="193"/>
      <c r="AC49" s="193"/>
      <c r="AD49" s="194"/>
    </row>
    <row r="50" spans="1:30" ht="10.5" customHeight="1" x14ac:dyDescent="0.2">
      <c r="A50" s="776">
        <v>1.7</v>
      </c>
      <c r="B50" s="206"/>
      <c r="C50" s="205"/>
      <c r="D50" s="779" t="s">
        <v>164</v>
      </c>
      <c r="E50" s="205"/>
      <c r="F50" s="205"/>
      <c r="G50" s="782" t="s">
        <v>165</v>
      </c>
      <c r="H50" s="785" t="s">
        <v>214</v>
      </c>
      <c r="I50" s="786"/>
      <c r="J50" s="786"/>
      <c r="K50" s="786"/>
      <c r="L50" s="786"/>
      <c r="M50" s="786"/>
      <c r="N50" s="786"/>
      <c r="O50" s="786"/>
      <c r="P50" s="786"/>
      <c r="Q50" s="786"/>
      <c r="R50" s="786"/>
      <c r="S50" s="786"/>
      <c r="T50" s="786"/>
      <c r="U50" s="786"/>
      <c r="V50" s="786"/>
      <c r="W50" s="786"/>
      <c r="X50" s="786"/>
      <c r="Y50" s="786"/>
      <c r="Z50" s="786"/>
      <c r="AA50" s="786"/>
      <c r="AB50" s="786"/>
      <c r="AC50" s="786"/>
      <c r="AD50" s="787"/>
    </row>
    <row r="51" spans="1:30" ht="9" customHeight="1" x14ac:dyDescent="0.2">
      <c r="A51" s="777"/>
      <c r="B51" s="471"/>
      <c r="C51" s="156"/>
      <c r="D51" s="780"/>
      <c r="E51" s="473"/>
      <c r="F51" s="156"/>
      <c r="G51" s="783"/>
      <c r="H51" s="788"/>
      <c r="I51" s="789"/>
      <c r="J51" s="789"/>
      <c r="K51" s="789"/>
      <c r="L51" s="789"/>
      <c r="M51" s="789"/>
      <c r="N51" s="789"/>
      <c r="O51" s="789"/>
      <c r="P51" s="789"/>
      <c r="Q51" s="789"/>
      <c r="R51" s="789"/>
      <c r="S51" s="789"/>
      <c r="T51" s="789"/>
      <c r="U51" s="789"/>
      <c r="V51" s="789"/>
      <c r="W51" s="789"/>
      <c r="X51" s="789"/>
      <c r="Y51" s="789"/>
      <c r="Z51" s="789"/>
      <c r="AA51" s="789"/>
      <c r="AB51" s="789"/>
      <c r="AC51" s="789"/>
      <c r="AD51" s="790"/>
    </row>
    <row r="52" spans="1:30" ht="10.5" customHeight="1" x14ac:dyDescent="0.2">
      <c r="A52" s="778"/>
      <c r="B52" s="472"/>
      <c r="C52" s="474"/>
      <c r="D52" s="781"/>
      <c r="E52" s="474"/>
      <c r="F52" s="474"/>
      <c r="G52" s="784"/>
      <c r="H52" s="791"/>
      <c r="I52" s="792"/>
      <c r="J52" s="792"/>
      <c r="K52" s="792"/>
      <c r="L52" s="792"/>
      <c r="M52" s="792"/>
      <c r="N52" s="792"/>
      <c r="O52" s="792"/>
      <c r="P52" s="792"/>
      <c r="Q52" s="792"/>
      <c r="R52" s="792"/>
      <c r="S52" s="792"/>
      <c r="T52" s="792"/>
      <c r="U52" s="792"/>
      <c r="V52" s="792"/>
      <c r="W52" s="792"/>
      <c r="X52" s="792"/>
      <c r="Y52" s="792"/>
      <c r="Z52" s="792"/>
      <c r="AA52" s="792"/>
      <c r="AB52" s="792"/>
      <c r="AC52" s="792"/>
      <c r="AD52" s="793"/>
    </row>
    <row r="53" spans="1:30" ht="34.5" customHeight="1" x14ac:dyDescent="0.2">
      <c r="A53" s="794" t="s">
        <v>179</v>
      </c>
      <c r="B53" s="795"/>
      <c r="C53" s="795"/>
      <c r="D53" s="795"/>
      <c r="E53" s="795"/>
      <c r="F53" s="795"/>
      <c r="G53" s="796"/>
      <c r="H53" s="797"/>
      <c r="I53" s="798"/>
      <c r="J53" s="798"/>
      <c r="K53" s="798"/>
      <c r="L53" s="798"/>
      <c r="M53" s="798"/>
      <c r="N53" s="798"/>
      <c r="O53" s="798"/>
      <c r="P53" s="798"/>
      <c r="Q53" s="798"/>
      <c r="R53" s="798"/>
      <c r="S53" s="798"/>
      <c r="T53" s="798"/>
      <c r="U53" s="798"/>
      <c r="V53" s="798"/>
      <c r="W53" s="798"/>
      <c r="X53" s="798"/>
      <c r="Y53" s="798"/>
      <c r="Z53" s="798"/>
      <c r="AA53" s="798"/>
      <c r="AB53" s="798"/>
      <c r="AC53" s="798"/>
      <c r="AD53" s="799"/>
    </row>
    <row r="54" spans="1:30" ht="7.5" customHeight="1" x14ac:dyDescent="0.2">
      <c r="A54" s="192"/>
      <c r="B54" s="193"/>
      <c r="C54" s="193"/>
      <c r="D54" s="193"/>
      <c r="E54" s="193"/>
      <c r="F54" s="193"/>
      <c r="G54" s="193"/>
      <c r="H54" s="193"/>
      <c r="I54" s="193"/>
      <c r="J54" s="193"/>
      <c r="K54" s="193"/>
      <c r="L54" s="193"/>
      <c r="M54" s="193"/>
      <c r="N54" s="193"/>
      <c r="O54" s="193"/>
      <c r="P54" s="193"/>
      <c r="Q54" s="193"/>
      <c r="R54" s="193"/>
      <c r="S54" s="193"/>
      <c r="T54" s="193"/>
      <c r="U54" s="193"/>
      <c r="V54" s="193"/>
      <c r="W54" s="193"/>
      <c r="X54" s="193"/>
      <c r="Y54" s="193"/>
      <c r="Z54" s="193"/>
      <c r="AA54" s="193"/>
      <c r="AB54" s="193"/>
      <c r="AC54" s="193"/>
      <c r="AD54" s="194"/>
    </row>
    <row r="55" spans="1:30" ht="10.5" customHeight="1" x14ac:dyDescent="0.2">
      <c r="A55" s="776">
        <v>1.8</v>
      </c>
      <c r="B55" s="206"/>
      <c r="C55" s="205"/>
      <c r="D55" s="779" t="s">
        <v>164</v>
      </c>
      <c r="E55" s="205"/>
      <c r="F55" s="205"/>
      <c r="G55" s="782" t="s">
        <v>165</v>
      </c>
      <c r="H55" s="785" t="s">
        <v>250</v>
      </c>
      <c r="I55" s="786"/>
      <c r="J55" s="786"/>
      <c r="K55" s="786"/>
      <c r="L55" s="786"/>
      <c r="M55" s="786"/>
      <c r="N55" s="786"/>
      <c r="O55" s="786"/>
      <c r="P55" s="786"/>
      <c r="Q55" s="786"/>
      <c r="R55" s="786"/>
      <c r="S55" s="786"/>
      <c r="T55" s="786"/>
      <c r="U55" s="786"/>
      <c r="V55" s="786"/>
      <c r="W55" s="786"/>
      <c r="X55" s="786"/>
      <c r="Y55" s="786"/>
      <c r="Z55" s="786"/>
      <c r="AA55" s="786"/>
      <c r="AB55" s="786"/>
      <c r="AC55" s="786"/>
      <c r="AD55" s="787"/>
    </row>
    <row r="56" spans="1:30" ht="9" customHeight="1" x14ac:dyDescent="0.2">
      <c r="A56" s="777"/>
      <c r="B56" s="471"/>
      <c r="C56" s="156"/>
      <c r="D56" s="780"/>
      <c r="E56" s="473"/>
      <c r="F56" s="156"/>
      <c r="G56" s="783"/>
      <c r="H56" s="788"/>
      <c r="I56" s="789"/>
      <c r="J56" s="789"/>
      <c r="K56" s="789"/>
      <c r="L56" s="789"/>
      <c r="M56" s="789"/>
      <c r="N56" s="789"/>
      <c r="O56" s="789"/>
      <c r="P56" s="789"/>
      <c r="Q56" s="789"/>
      <c r="R56" s="789"/>
      <c r="S56" s="789"/>
      <c r="T56" s="789"/>
      <c r="U56" s="789"/>
      <c r="V56" s="789"/>
      <c r="W56" s="789"/>
      <c r="X56" s="789"/>
      <c r="Y56" s="789"/>
      <c r="Z56" s="789"/>
      <c r="AA56" s="789"/>
      <c r="AB56" s="789"/>
      <c r="AC56" s="789"/>
      <c r="AD56" s="790"/>
    </row>
    <row r="57" spans="1:30" ht="10.5" customHeight="1" x14ac:dyDescent="0.2">
      <c r="A57" s="778"/>
      <c r="B57" s="472"/>
      <c r="C57" s="474"/>
      <c r="D57" s="781"/>
      <c r="E57" s="474"/>
      <c r="F57" s="474"/>
      <c r="G57" s="784"/>
      <c r="H57" s="791"/>
      <c r="I57" s="792"/>
      <c r="J57" s="792"/>
      <c r="K57" s="792"/>
      <c r="L57" s="792"/>
      <c r="M57" s="792"/>
      <c r="N57" s="792"/>
      <c r="O57" s="792"/>
      <c r="P57" s="792"/>
      <c r="Q57" s="792"/>
      <c r="R57" s="792"/>
      <c r="S57" s="792"/>
      <c r="T57" s="792"/>
      <c r="U57" s="792"/>
      <c r="V57" s="792"/>
      <c r="W57" s="792"/>
      <c r="X57" s="792"/>
      <c r="Y57" s="792"/>
      <c r="Z57" s="792"/>
      <c r="AA57" s="792"/>
      <c r="AB57" s="792"/>
      <c r="AC57" s="792"/>
      <c r="AD57" s="793"/>
    </row>
    <row r="58" spans="1:30" ht="34.5" customHeight="1" x14ac:dyDescent="0.2">
      <c r="A58" s="794" t="s">
        <v>179</v>
      </c>
      <c r="B58" s="795"/>
      <c r="C58" s="795"/>
      <c r="D58" s="795"/>
      <c r="E58" s="795"/>
      <c r="F58" s="795"/>
      <c r="G58" s="796"/>
      <c r="H58" s="797"/>
      <c r="I58" s="798"/>
      <c r="J58" s="798"/>
      <c r="K58" s="798"/>
      <c r="L58" s="798"/>
      <c r="M58" s="798"/>
      <c r="N58" s="798"/>
      <c r="O58" s="798"/>
      <c r="P58" s="798"/>
      <c r="Q58" s="798"/>
      <c r="R58" s="798"/>
      <c r="S58" s="798"/>
      <c r="T58" s="798"/>
      <c r="U58" s="798"/>
      <c r="V58" s="798"/>
      <c r="W58" s="798"/>
      <c r="X58" s="798"/>
      <c r="Y58" s="798"/>
      <c r="Z58" s="798"/>
      <c r="AA58" s="798"/>
      <c r="AB58" s="798"/>
      <c r="AC58" s="798"/>
      <c r="AD58" s="799"/>
    </row>
    <row r="59" spans="1:30" ht="34.5" customHeight="1" x14ac:dyDescent="0.2">
      <c r="A59" s="468"/>
      <c r="B59" s="544"/>
      <c r="C59" s="544"/>
      <c r="D59" s="544"/>
      <c r="E59" s="544"/>
      <c r="F59" s="544"/>
      <c r="G59" s="544"/>
      <c r="H59" s="475"/>
      <c r="I59" s="475"/>
      <c r="J59" s="475"/>
      <c r="K59" s="475"/>
      <c r="L59" s="475"/>
      <c r="M59" s="475"/>
      <c r="N59" s="475"/>
      <c r="O59" s="475"/>
      <c r="P59" s="475"/>
      <c r="Q59" s="475"/>
      <c r="R59" s="475"/>
      <c r="S59" s="475"/>
      <c r="T59" s="475"/>
      <c r="U59" s="475"/>
      <c r="V59" s="475"/>
      <c r="W59" s="475"/>
      <c r="X59" s="475"/>
      <c r="Y59" s="475"/>
      <c r="Z59" s="475"/>
      <c r="AA59" s="475"/>
      <c r="AB59" s="475"/>
      <c r="AC59" s="475"/>
      <c r="AD59" s="470"/>
    </row>
    <row r="60" spans="1:30" ht="10.5" customHeight="1" x14ac:dyDescent="0.2">
      <c r="A60" s="564"/>
      <c r="B60" s="549"/>
      <c r="C60" s="549"/>
      <c r="D60" s="549"/>
      <c r="E60" s="549"/>
      <c r="F60" s="549"/>
      <c r="G60" s="549"/>
      <c r="H60" s="550"/>
      <c r="I60" s="550"/>
      <c r="J60" s="550"/>
      <c r="K60" s="550"/>
      <c r="L60" s="550"/>
      <c r="M60" s="550"/>
      <c r="N60" s="550"/>
      <c r="O60" s="550"/>
      <c r="P60" s="550"/>
      <c r="Q60" s="550"/>
      <c r="R60" s="550"/>
      <c r="S60" s="550"/>
      <c r="T60" s="550"/>
      <c r="U60" s="550"/>
      <c r="V60" s="550"/>
      <c r="W60" s="550"/>
      <c r="X60" s="550"/>
      <c r="Y60" s="550"/>
      <c r="Z60" s="550"/>
      <c r="AA60" s="550"/>
      <c r="AB60" s="550"/>
      <c r="AC60" s="550"/>
      <c r="AD60" s="565"/>
    </row>
    <row r="61" spans="1:30" ht="10.5" customHeight="1" x14ac:dyDescent="0.2">
      <c r="A61" s="806">
        <v>1.9</v>
      </c>
      <c r="B61" s="551"/>
      <c r="C61" s="552"/>
      <c r="D61" s="809" t="s">
        <v>164</v>
      </c>
      <c r="E61" s="552"/>
      <c r="F61" s="552"/>
      <c r="G61" s="812" t="s">
        <v>165</v>
      </c>
      <c r="H61" s="785" t="s">
        <v>551</v>
      </c>
      <c r="I61" s="786"/>
      <c r="J61" s="786"/>
      <c r="K61" s="786"/>
      <c r="L61" s="786"/>
      <c r="M61" s="786"/>
      <c r="N61" s="786"/>
      <c r="O61" s="786"/>
      <c r="P61" s="786"/>
      <c r="Q61" s="786"/>
      <c r="R61" s="786"/>
      <c r="S61" s="786"/>
      <c r="T61" s="786"/>
      <c r="U61" s="786"/>
      <c r="V61" s="786"/>
      <c r="W61" s="786"/>
      <c r="X61" s="786"/>
      <c r="Y61" s="786"/>
      <c r="Z61" s="786"/>
      <c r="AA61" s="786"/>
      <c r="AB61" s="786"/>
      <c r="AC61" s="786"/>
      <c r="AD61" s="787"/>
    </row>
    <row r="62" spans="1:30" ht="10.5" customHeight="1" x14ac:dyDescent="0.2">
      <c r="A62" s="807"/>
      <c r="B62" s="553"/>
      <c r="C62" s="554"/>
      <c r="D62" s="810"/>
      <c r="E62" s="563"/>
      <c r="F62" s="554"/>
      <c r="G62" s="813"/>
      <c r="H62" s="788"/>
      <c r="I62" s="789"/>
      <c r="J62" s="789"/>
      <c r="K62" s="789"/>
      <c r="L62" s="789"/>
      <c r="M62" s="789"/>
      <c r="N62" s="789"/>
      <c r="O62" s="789"/>
      <c r="P62" s="789"/>
      <c r="Q62" s="789"/>
      <c r="R62" s="789"/>
      <c r="S62" s="789"/>
      <c r="T62" s="789"/>
      <c r="U62" s="789"/>
      <c r="V62" s="789"/>
      <c r="W62" s="789"/>
      <c r="X62" s="789"/>
      <c r="Y62" s="789"/>
      <c r="Z62" s="789"/>
      <c r="AA62" s="789"/>
      <c r="AB62" s="789"/>
      <c r="AC62" s="789"/>
      <c r="AD62" s="790"/>
    </row>
    <row r="63" spans="1:30" ht="10.5" customHeight="1" x14ac:dyDescent="0.2">
      <c r="A63" s="808"/>
      <c r="B63" s="556"/>
      <c r="C63" s="557"/>
      <c r="D63" s="811"/>
      <c r="E63" s="557"/>
      <c r="F63" s="557"/>
      <c r="G63" s="814"/>
      <c r="H63" s="791"/>
      <c r="I63" s="792"/>
      <c r="J63" s="792"/>
      <c r="K63" s="792"/>
      <c r="L63" s="792"/>
      <c r="M63" s="792"/>
      <c r="N63" s="792"/>
      <c r="O63" s="792"/>
      <c r="P63" s="792"/>
      <c r="Q63" s="792"/>
      <c r="R63" s="792"/>
      <c r="S63" s="792"/>
      <c r="T63" s="792"/>
      <c r="U63" s="792"/>
      <c r="V63" s="792"/>
      <c r="W63" s="792"/>
      <c r="X63" s="792"/>
      <c r="Y63" s="792"/>
      <c r="Z63" s="792"/>
      <c r="AA63" s="792"/>
      <c r="AB63" s="792"/>
      <c r="AC63" s="792"/>
      <c r="AD63" s="793"/>
    </row>
    <row r="64" spans="1:30" ht="34.5" customHeight="1" x14ac:dyDescent="0.2">
      <c r="A64" s="803" t="s">
        <v>179</v>
      </c>
      <c r="B64" s="804"/>
      <c r="C64" s="804"/>
      <c r="D64" s="804"/>
      <c r="E64" s="804"/>
      <c r="F64" s="804"/>
      <c r="G64" s="805"/>
      <c r="H64" s="797"/>
      <c r="I64" s="798"/>
      <c r="J64" s="798"/>
      <c r="K64" s="798"/>
      <c r="L64" s="798"/>
      <c r="M64" s="798"/>
      <c r="N64" s="798"/>
      <c r="O64" s="798"/>
      <c r="P64" s="798"/>
      <c r="Q64" s="798"/>
      <c r="R64" s="798"/>
      <c r="S64" s="798"/>
      <c r="T64" s="798"/>
      <c r="U64" s="798"/>
      <c r="V64" s="798"/>
      <c r="W64" s="798"/>
      <c r="X64" s="798"/>
      <c r="Y64" s="798"/>
      <c r="Z64" s="798"/>
      <c r="AA64" s="798"/>
      <c r="AB64" s="798"/>
      <c r="AC64" s="798"/>
      <c r="AD64" s="799"/>
    </row>
    <row r="65" spans="1:30" ht="7.5" customHeight="1" x14ac:dyDescent="0.2">
      <c r="A65" s="558"/>
      <c r="B65" s="559"/>
      <c r="C65" s="559"/>
      <c r="D65" s="559"/>
      <c r="E65" s="559"/>
      <c r="F65" s="559"/>
      <c r="G65" s="559"/>
      <c r="H65" s="475"/>
      <c r="I65" s="475"/>
      <c r="J65" s="475"/>
      <c r="K65" s="475"/>
      <c r="L65" s="475"/>
      <c r="M65" s="475"/>
      <c r="N65" s="475"/>
      <c r="O65" s="475"/>
      <c r="P65" s="475"/>
      <c r="Q65" s="475"/>
      <c r="R65" s="475"/>
      <c r="S65" s="475"/>
      <c r="T65" s="475"/>
      <c r="U65" s="475"/>
      <c r="V65" s="475"/>
      <c r="W65" s="475"/>
      <c r="X65" s="475"/>
      <c r="Y65" s="475"/>
      <c r="Z65" s="475"/>
      <c r="AA65" s="475"/>
      <c r="AB65" s="475"/>
      <c r="AC65" s="475"/>
      <c r="AD65" s="470"/>
    </row>
    <row r="66" spans="1:30" ht="10.5" customHeight="1" x14ac:dyDescent="0.2">
      <c r="A66" s="834">
        <v>1.1000000000000001</v>
      </c>
      <c r="B66" s="551"/>
      <c r="C66" s="552"/>
      <c r="D66" s="809" t="s">
        <v>164</v>
      </c>
      <c r="E66" s="552"/>
      <c r="F66" s="552"/>
      <c r="G66" s="812" t="s">
        <v>165</v>
      </c>
      <c r="H66" s="785" t="s">
        <v>552</v>
      </c>
      <c r="I66" s="786"/>
      <c r="J66" s="786"/>
      <c r="K66" s="786"/>
      <c r="L66" s="786"/>
      <c r="M66" s="786"/>
      <c r="N66" s="786"/>
      <c r="O66" s="786"/>
      <c r="P66" s="786"/>
      <c r="Q66" s="786"/>
      <c r="R66" s="786"/>
      <c r="S66" s="786"/>
      <c r="T66" s="786"/>
      <c r="U66" s="786"/>
      <c r="V66" s="786"/>
      <c r="W66" s="786"/>
      <c r="X66" s="786"/>
      <c r="Y66" s="786"/>
      <c r="Z66" s="786"/>
      <c r="AA66" s="786"/>
      <c r="AB66" s="786"/>
      <c r="AC66" s="786"/>
      <c r="AD66" s="787"/>
    </row>
    <row r="67" spans="1:30" ht="10.5" customHeight="1" x14ac:dyDescent="0.2">
      <c r="A67" s="835"/>
      <c r="B67" s="553"/>
      <c r="C67" s="554"/>
      <c r="D67" s="810"/>
      <c r="E67" s="563"/>
      <c r="F67" s="554"/>
      <c r="G67" s="813"/>
      <c r="H67" s="788"/>
      <c r="I67" s="789"/>
      <c r="J67" s="789"/>
      <c r="K67" s="789"/>
      <c r="L67" s="789"/>
      <c r="M67" s="789"/>
      <c r="N67" s="789"/>
      <c r="O67" s="789"/>
      <c r="P67" s="789"/>
      <c r="Q67" s="789"/>
      <c r="R67" s="789"/>
      <c r="S67" s="789"/>
      <c r="T67" s="789"/>
      <c r="U67" s="789"/>
      <c r="V67" s="789"/>
      <c r="W67" s="789"/>
      <c r="X67" s="789"/>
      <c r="Y67" s="789"/>
      <c r="Z67" s="789"/>
      <c r="AA67" s="789"/>
      <c r="AB67" s="789"/>
      <c r="AC67" s="789"/>
      <c r="AD67" s="790"/>
    </row>
    <row r="68" spans="1:30" ht="10.5" customHeight="1" x14ac:dyDescent="0.2">
      <c r="A68" s="836"/>
      <c r="B68" s="556"/>
      <c r="C68" s="557"/>
      <c r="D68" s="811"/>
      <c r="E68" s="557"/>
      <c r="F68" s="557"/>
      <c r="G68" s="814"/>
      <c r="H68" s="791"/>
      <c r="I68" s="792"/>
      <c r="J68" s="792"/>
      <c r="K68" s="792"/>
      <c r="L68" s="792"/>
      <c r="M68" s="792"/>
      <c r="N68" s="792"/>
      <c r="O68" s="792"/>
      <c r="P68" s="792"/>
      <c r="Q68" s="792"/>
      <c r="R68" s="792"/>
      <c r="S68" s="792"/>
      <c r="T68" s="792"/>
      <c r="U68" s="792"/>
      <c r="V68" s="792"/>
      <c r="W68" s="792"/>
      <c r="X68" s="792"/>
      <c r="Y68" s="792"/>
      <c r="Z68" s="792"/>
      <c r="AA68" s="792"/>
      <c r="AB68" s="792"/>
      <c r="AC68" s="792"/>
      <c r="AD68" s="793"/>
    </row>
    <row r="69" spans="1:30" ht="34.5" customHeight="1" x14ac:dyDescent="0.2">
      <c r="A69" s="803" t="s">
        <v>179</v>
      </c>
      <c r="B69" s="804"/>
      <c r="C69" s="804"/>
      <c r="D69" s="804"/>
      <c r="E69" s="804"/>
      <c r="F69" s="804"/>
      <c r="G69" s="805"/>
      <c r="H69" s="797"/>
      <c r="I69" s="798"/>
      <c r="J69" s="798"/>
      <c r="K69" s="798"/>
      <c r="L69" s="798"/>
      <c r="M69" s="798"/>
      <c r="N69" s="798"/>
      <c r="O69" s="798"/>
      <c r="P69" s="798"/>
      <c r="Q69" s="798"/>
      <c r="R69" s="798"/>
      <c r="S69" s="798"/>
      <c r="T69" s="798"/>
      <c r="U69" s="798"/>
      <c r="V69" s="798"/>
      <c r="W69" s="798"/>
      <c r="X69" s="798"/>
      <c r="Y69" s="798"/>
      <c r="Z69" s="798"/>
      <c r="AA69" s="798"/>
      <c r="AB69" s="798"/>
      <c r="AC69" s="798"/>
      <c r="AD69" s="799"/>
    </row>
    <row r="70" spans="1:30" ht="7.5" customHeight="1" x14ac:dyDescent="0.2">
      <c r="A70" s="558"/>
      <c r="B70" s="559"/>
      <c r="C70" s="559"/>
      <c r="D70" s="559"/>
      <c r="E70" s="559"/>
      <c r="F70" s="559"/>
      <c r="G70" s="559"/>
      <c r="H70" s="475"/>
      <c r="I70" s="475"/>
      <c r="J70" s="475"/>
      <c r="K70" s="475"/>
      <c r="L70" s="475"/>
      <c r="M70" s="475"/>
      <c r="N70" s="475"/>
      <c r="O70" s="475"/>
      <c r="P70" s="475"/>
      <c r="Q70" s="475"/>
      <c r="R70" s="475"/>
      <c r="S70" s="475"/>
      <c r="T70" s="475"/>
      <c r="U70" s="475"/>
      <c r="V70" s="475"/>
      <c r="W70" s="475"/>
      <c r="X70" s="475"/>
      <c r="Y70" s="475"/>
      <c r="Z70" s="475"/>
      <c r="AA70" s="475"/>
      <c r="AB70" s="475"/>
      <c r="AC70" s="475"/>
      <c r="AD70" s="470"/>
    </row>
    <row r="71" spans="1:30" ht="10.5" customHeight="1" x14ac:dyDescent="0.2">
      <c r="A71" s="806">
        <v>1.1100000000000001</v>
      </c>
      <c r="B71" s="551"/>
      <c r="C71" s="552"/>
      <c r="D71" s="809" t="s">
        <v>164</v>
      </c>
      <c r="E71" s="552"/>
      <c r="F71" s="552"/>
      <c r="G71" s="812" t="s">
        <v>165</v>
      </c>
      <c r="H71" s="785" t="s">
        <v>553</v>
      </c>
      <c r="I71" s="786"/>
      <c r="J71" s="786"/>
      <c r="K71" s="786"/>
      <c r="L71" s="786"/>
      <c r="M71" s="786"/>
      <c r="N71" s="786"/>
      <c r="O71" s="786"/>
      <c r="P71" s="786"/>
      <c r="Q71" s="786"/>
      <c r="R71" s="786"/>
      <c r="S71" s="786"/>
      <c r="T71" s="786"/>
      <c r="U71" s="786"/>
      <c r="V71" s="786"/>
      <c r="W71" s="786"/>
      <c r="X71" s="786"/>
      <c r="Y71" s="786"/>
      <c r="Z71" s="786"/>
      <c r="AA71" s="786"/>
      <c r="AB71" s="786"/>
      <c r="AC71" s="786"/>
      <c r="AD71" s="787"/>
    </row>
    <row r="72" spans="1:30" ht="10.5" customHeight="1" x14ac:dyDescent="0.2">
      <c r="A72" s="807"/>
      <c r="B72" s="553"/>
      <c r="C72" s="554"/>
      <c r="D72" s="810"/>
      <c r="E72" s="563"/>
      <c r="F72" s="554"/>
      <c r="G72" s="813"/>
      <c r="H72" s="788"/>
      <c r="I72" s="789"/>
      <c r="J72" s="789"/>
      <c r="K72" s="789"/>
      <c r="L72" s="789"/>
      <c r="M72" s="789"/>
      <c r="N72" s="789"/>
      <c r="O72" s="789"/>
      <c r="P72" s="789"/>
      <c r="Q72" s="789"/>
      <c r="R72" s="789"/>
      <c r="S72" s="789"/>
      <c r="T72" s="789"/>
      <c r="U72" s="789"/>
      <c r="V72" s="789"/>
      <c r="W72" s="789"/>
      <c r="X72" s="789"/>
      <c r="Y72" s="789"/>
      <c r="Z72" s="789"/>
      <c r="AA72" s="789"/>
      <c r="AB72" s="789"/>
      <c r="AC72" s="789"/>
      <c r="AD72" s="790"/>
    </row>
    <row r="73" spans="1:30" ht="10.5" customHeight="1" x14ac:dyDescent="0.2">
      <c r="A73" s="808"/>
      <c r="B73" s="556"/>
      <c r="C73" s="557"/>
      <c r="D73" s="811"/>
      <c r="E73" s="557"/>
      <c r="F73" s="557"/>
      <c r="G73" s="814"/>
      <c r="H73" s="791"/>
      <c r="I73" s="792"/>
      <c r="J73" s="792"/>
      <c r="K73" s="792"/>
      <c r="L73" s="792"/>
      <c r="M73" s="792"/>
      <c r="N73" s="792"/>
      <c r="O73" s="792"/>
      <c r="P73" s="792"/>
      <c r="Q73" s="792"/>
      <c r="R73" s="792"/>
      <c r="S73" s="792"/>
      <c r="T73" s="792"/>
      <c r="U73" s="792"/>
      <c r="V73" s="792"/>
      <c r="W73" s="792"/>
      <c r="X73" s="792"/>
      <c r="Y73" s="792"/>
      <c r="Z73" s="792"/>
      <c r="AA73" s="792"/>
      <c r="AB73" s="792"/>
      <c r="AC73" s="792"/>
      <c r="AD73" s="793"/>
    </row>
    <row r="74" spans="1:30" ht="34.5" customHeight="1" x14ac:dyDescent="0.2">
      <c r="A74" s="803" t="s">
        <v>179</v>
      </c>
      <c r="B74" s="804"/>
      <c r="C74" s="804"/>
      <c r="D74" s="804"/>
      <c r="E74" s="804"/>
      <c r="F74" s="804"/>
      <c r="G74" s="805"/>
      <c r="H74" s="797"/>
      <c r="I74" s="798"/>
      <c r="J74" s="798"/>
      <c r="K74" s="798"/>
      <c r="L74" s="798"/>
      <c r="M74" s="798"/>
      <c r="N74" s="798"/>
      <c r="O74" s="798"/>
      <c r="P74" s="798"/>
      <c r="Q74" s="798"/>
      <c r="R74" s="798"/>
      <c r="S74" s="798"/>
      <c r="T74" s="798"/>
      <c r="U74" s="798"/>
      <c r="V74" s="798"/>
      <c r="W74" s="798"/>
      <c r="X74" s="798"/>
      <c r="Y74" s="798"/>
      <c r="Z74" s="798"/>
      <c r="AA74" s="798"/>
      <c r="AB74" s="798"/>
      <c r="AC74" s="798"/>
      <c r="AD74" s="799"/>
    </row>
    <row r="75" spans="1:30" ht="7.5" customHeight="1" x14ac:dyDescent="0.2">
      <c r="A75" s="558"/>
      <c r="B75" s="559"/>
      <c r="C75" s="559"/>
      <c r="D75" s="559"/>
      <c r="E75" s="559"/>
      <c r="F75" s="559"/>
      <c r="G75" s="559"/>
      <c r="H75" s="475"/>
      <c r="I75" s="475"/>
      <c r="J75" s="475"/>
      <c r="K75" s="475"/>
      <c r="L75" s="475"/>
      <c r="M75" s="475"/>
      <c r="N75" s="475"/>
      <c r="O75" s="475"/>
      <c r="P75" s="475"/>
      <c r="Q75" s="475"/>
      <c r="R75" s="475"/>
      <c r="S75" s="475"/>
      <c r="T75" s="475"/>
      <c r="U75" s="475"/>
      <c r="V75" s="475"/>
      <c r="W75" s="475"/>
      <c r="X75" s="475"/>
      <c r="Y75" s="475"/>
      <c r="Z75" s="475"/>
      <c r="AA75" s="475"/>
      <c r="AB75" s="475"/>
      <c r="AC75" s="475"/>
      <c r="AD75" s="470"/>
    </row>
    <row r="76" spans="1:30" ht="10.5" customHeight="1" x14ac:dyDescent="0.2">
      <c r="A76" s="806">
        <v>1.1200000000000001</v>
      </c>
      <c r="B76" s="551"/>
      <c r="C76" s="552"/>
      <c r="D76" s="809" t="s">
        <v>164</v>
      </c>
      <c r="E76" s="552"/>
      <c r="F76" s="552"/>
      <c r="G76" s="812" t="s">
        <v>165</v>
      </c>
      <c r="H76" s="785" t="s">
        <v>554</v>
      </c>
      <c r="I76" s="786"/>
      <c r="J76" s="786"/>
      <c r="K76" s="786"/>
      <c r="L76" s="786"/>
      <c r="M76" s="786"/>
      <c r="N76" s="786"/>
      <c r="O76" s="786"/>
      <c r="P76" s="786"/>
      <c r="Q76" s="786"/>
      <c r="R76" s="786"/>
      <c r="S76" s="786"/>
      <c r="T76" s="786"/>
      <c r="U76" s="786"/>
      <c r="V76" s="786"/>
      <c r="W76" s="786"/>
      <c r="X76" s="786"/>
      <c r="Y76" s="786"/>
      <c r="Z76" s="786"/>
      <c r="AA76" s="786"/>
      <c r="AB76" s="786"/>
      <c r="AC76" s="786"/>
      <c r="AD76" s="787"/>
    </row>
    <row r="77" spans="1:30" ht="10.5" customHeight="1" x14ac:dyDescent="0.2">
      <c r="A77" s="807"/>
      <c r="B77" s="553"/>
      <c r="C77" s="554"/>
      <c r="D77" s="810"/>
      <c r="E77" s="563"/>
      <c r="F77" s="554"/>
      <c r="G77" s="813"/>
      <c r="H77" s="788"/>
      <c r="I77" s="789"/>
      <c r="J77" s="789"/>
      <c r="K77" s="789"/>
      <c r="L77" s="789"/>
      <c r="M77" s="789"/>
      <c r="N77" s="789"/>
      <c r="O77" s="789"/>
      <c r="P77" s="789"/>
      <c r="Q77" s="789"/>
      <c r="R77" s="789"/>
      <c r="S77" s="789"/>
      <c r="T77" s="789"/>
      <c r="U77" s="789"/>
      <c r="V77" s="789"/>
      <c r="W77" s="789"/>
      <c r="X77" s="789"/>
      <c r="Y77" s="789"/>
      <c r="Z77" s="789"/>
      <c r="AA77" s="789"/>
      <c r="AB77" s="789"/>
      <c r="AC77" s="789"/>
      <c r="AD77" s="790"/>
    </row>
    <row r="78" spans="1:30" ht="10.5" customHeight="1" x14ac:dyDescent="0.2">
      <c r="A78" s="808"/>
      <c r="B78" s="556"/>
      <c r="C78" s="557"/>
      <c r="D78" s="811"/>
      <c r="E78" s="557"/>
      <c r="F78" s="557"/>
      <c r="G78" s="814"/>
      <c r="H78" s="791"/>
      <c r="I78" s="792"/>
      <c r="J78" s="792"/>
      <c r="K78" s="792"/>
      <c r="L78" s="792"/>
      <c r="M78" s="792"/>
      <c r="N78" s="792"/>
      <c r="O78" s="792"/>
      <c r="P78" s="792"/>
      <c r="Q78" s="792"/>
      <c r="R78" s="792"/>
      <c r="S78" s="792"/>
      <c r="T78" s="792"/>
      <c r="U78" s="792"/>
      <c r="V78" s="792"/>
      <c r="W78" s="792"/>
      <c r="X78" s="792"/>
      <c r="Y78" s="792"/>
      <c r="Z78" s="792"/>
      <c r="AA78" s="792"/>
      <c r="AB78" s="792"/>
      <c r="AC78" s="792"/>
      <c r="AD78" s="793"/>
    </row>
    <row r="79" spans="1:30" ht="34.5" customHeight="1" x14ac:dyDescent="0.2">
      <c r="A79" s="803" t="s">
        <v>179</v>
      </c>
      <c r="B79" s="804"/>
      <c r="C79" s="804"/>
      <c r="D79" s="804"/>
      <c r="E79" s="804"/>
      <c r="F79" s="804"/>
      <c r="G79" s="805"/>
      <c r="H79" s="797"/>
      <c r="I79" s="798"/>
      <c r="J79" s="798"/>
      <c r="K79" s="798"/>
      <c r="L79" s="798"/>
      <c r="M79" s="798"/>
      <c r="N79" s="798"/>
      <c r="O79" s="798"/>
      <c r="P79" s="798"/>
      <c r="Q79" s="798"/>
      <c r="R79" s="798"/>
      <c r="S79" s="798"/>
      <c r="T79" s="798"/>
      <c r="U79" s="798"/>
      <c r="V79" s="798"/>
      <c r="W79" s="798"/>
      <c r="X79" s="798"/>
      <c r="Y79" s="798"/>
      <c r="Z79" s="798"/>
      <c r="AA79" s="798"/>
      <c r="AB79" s="798"/>
      <c r="AC79" s="798"/>
      <c r="AD79" s="799"/>
    </row>
    <row r="80" spans="1:30" ht="4.5" customHeight="1" x14ac:dyDescent="0.2">
      <c r="A80" s="560"/>
      <c r="B80" s="561"/>
      <c r="C80" s="561"/>
      <c r="D80" s="561"/>
      <c r="E80" s="561"/>
      <c r="F80" s="561"/>
      <c r="G80" s="562"/>
      <c r="H80" s="566"/>
      <c r="I80" s="547"/>
      <c r="J80" s="547"/>
      <c r="K80" s="547"/>
      <c r="L80" s="547"/>
      <c r="M80" s="547"/>
      <c r="N80" s="547"/>
      <c r="O80" s="547"/>
      <c r="P80" s="547"/>
      <c r="Q80" s="547"/>
      <c r="R80" s="547"/>
      <c r="S80" s="547"/>
      <c r="T80" s="547"/>
      <c r="U80" s="547"/>
      <c r="V80" s="547"/>
      <c r="W80" s="547"/>
      <c r="X80" s="547"/>
      <c r="Y80" s="547"/>
      <c r="Z80" s="547"/>
      <c r="AA80" s="547"/>
      <c r="AB80" s="547"/>
      <c r="AC80" s="547"/>
      <c r="AD80" s="548"/>
    </row>
    <row r="81" spans="1:36" ht="10.5" customHeight="1" x14ac:dyDescent="0.2">
      <c r="A81" s="806">
        <v>1.1299999999999999</v>
      </c>
      <c r="B81" s="551"/>
      <c r="C81" s="552"/>
      <c r="D81" s="809" t="s">
        <v>164</v>
      </c>
      <c r="E81" s="552"/>
      <c r="F81" s="552"/>
      <c r="G81" s="812" t="s">
        <v>165</v>
      </c>
      <c r="H81" s="785" t="s">
        <v>555</v>
      </c>
      <c r="I81" s="786"/>
      <c r="J81" s="786"/>
      <c r="K81" s="786"/>
      <c r="L81" s="786"/>
      <c r="M81" s="786"/>
      <c r="N81" s="786"/>
      <c r="O81" s="786"/>
      <c r="P81" s="786"/>
      <c r="Q81" s="786"/>
      <c r="R81" s="786"/>
      <c r="S81" s="786"/>
      <c r="T81" s="786"/>
      <c r="U81" s="786"/>
      <c r="V81" s="786"/>
      <c r="W81" s="786"/>
      <c r="X81" s="786"/>
      <c r="Y81" s="786"/>
      <c r="Z81" s="786"/>
      <c r="AA81" s="786"/>
      <c r="AB81" s="786"/>
      <c r="AC81" s="786"/>
      <c r="AD81" s="787"/>
    </row>
    <row r="82" spans="1:36" ht="10.5" customHeight="1" x14ac:dyDescent="0.2">
      <c r="A82" s="807"/>
      <c r="B82" s="553"/>
      <c r="C82" s="554"/>
      <c r="D82" s="810"/>
      <c r="E82" s="563"/>
      <c r="F82" s="554"/>
      <c r="G82" s="813"/>
      <c r="H82" s="788"/>
      <c r="I82" s="789"/>
      <c r="J82" s="789"/>
      <c r="K82" s="789"/>
      <c r="L82" s="789"/>
      <c r="M82" s="789"/>
      <c r="N82" s="789"/>
      <c r="O82" s="789"/>
      <c r="P82" s="789"/>
      <c r="Q82" s="789"/>
      <c r="R82" s="789"/>
      <c r="S82" s="789"/>
      <c r="T82" s="789"/>
      <c r="U82" s="789"/>
      <c r="V82" s="789"/>
      <c r="W82" s="789"/>
      <c r="X82" s="789"/>
      <c r="Y82" s="789"/>
      <c r="Z82" s="789"/>
      <c r="AA82" s="789"/>
      <c r="AB82" s="789"/>
      <c r="AC82" s="789"/>
      <c r="AD82" s="790"/>
    </row>
    <row r="83" spans="1:36" ht="10.5" customHeight="1" x14ac:dyDescent="0.2">
      <c r="A83" s="808"/>
      <c r="B83" s="556"/>
      <c r="C83" s="557"/>
      <c r="D83" s="811"/>
      <c r="E83" s="557"/>
      <c r="F83" s="557"/>
      <c r="G83" s="814"/>
      <c r="H83" s="791"/>
      <c r="I83" s="792"/>
      <c r="J83" s="792"/>
      <c r="K83" s="792"/>
      <c r="L83" s="792"/>
      <c r="M83" s="792"/>
      <c r="N83" s="792"/>
      <c r="O83" s="792"/>
      <c r="P83" s="792"/>
      <c r="Q83" s="792"/>
      <c r="R83" s="792"/>
      <c r="S83" s="792"/>
      <c r="T83" s="792"/>
      <c r="U83" s="792"/>
      <c r="V83" s="792"/>
      <c r="W83" s="792"/>
      <c r="X83" s="792"/>
      <c r="Y83" s="792"/>
      <c r="Z83" s="792"/>
      <c r="AA83" s="792"/>
      <c r="AB83" s="792"/>
      <c r="AC83" s="792"/>
      <c r="AD83" s="793"/>
    </row>
    <row r="84" spans="1:36" ht="34.5" customHeight="1" x14ac:dyDescent="0.2">
      <c r="A84" s="803" t="s">
        <v>179</v>
      </c>
      <c r="B84" s="804"/>
      <c r="C84" s="804"/>
      <c r="D84" s="804"/>
      <c r="E84" s="804"/>
      <c r="F84" s="804"/>
      <c r="G84" s="805"/>
      <c r="H84" s="837"/>
      <c r="I84" s="838"/>
      <c r="J84" s="838"/>
      <c r="K84" s="838"/>
      <c r="L84" s="838"/>
      <c r="M84" s="838"/>
      <c r="N84" s="838"/>
      <c r="O84" s="838"/>
      <c r="P84" s="838"/>
      <c r="Q84" s="838"/>
      <c r="R84" s="838"/>
      <c r="S84" s="838"/>
      <c r="T84" s="838"/>
      <c r="U84" s="838"/>
      <c r="V84" s="838"/>
      <c r="W84" s="838"/>
      <c r="X84" s="838"/>
      <c r="Y84" s="838"/>
      <c r="Z84" s="838"/>
      <c r="AA84" s="838"/>
      <c r="AB84" s="838"/>
      <c r="AC84" s="838"/>
      <c r="AD84" s="839"/>
    </row>
    <row r="85" spans="1:36" ht="4.5" customHeight="1" x14ac:dyDescent="0.2">
      <c r="A85" s="546"/>
      <c r="B85" s="211"/>
      <c r="C85" s="211"/>
      <c r="D85" s="211"/>
      <c r="E85" s="211"/>
      <c r="F85" s="211"/>
      <c r="G85" s="211"/>
      <c r="H85" s="211"/>
      <c r="I85" s="211"/>
      <c r="J85" s="211"/>
      <c r="K85" s="211"/>
      <c r="L85" s="211"/>
      <c r="M85" s="211"/>
      <c r="N85" s="211"/>
      <c r="O85" s="211"/>
      <c r="P85" s="211"/>
      <c r="Q85" s="211"/>
      <c r="R85" s="211"/>
      <c r="S85" s="211"/>
      <c r="T85" s="211"/>
      <c r="U85" s="211"/>
      <c r="V85" s="211"/>
      <c r="W85" s="211"/>
      <c r="X85" s="211"/>
      <c r="Y85" s="211"/>
      <c r="Z85" s="211"/>
      <c r="AA85" s="211"/>
      <c r="AB85" s="211"/>
      <c r="AC85" s="211"/>
      <c r="AD85" s="211"/>
      <c r="AE85" s="545"/>
    </row>
    <row r="86" spans="1:36" ht="15.5" x14ac:dyDescent="0.2">
      <c r="A86" s="757" t="s">
        <v>230</v>
      </c>
      <c r="B86" s="758"/>
      <c r="C86" s="758"/>
      <c r="D86" s="758"/>
      <c r="E86" s="758"/>
      <c r="F86" s="758"/>
      <c r="G86" s="758"/>
      <c r="H86" s="758"/>
      <c r="I86" s="758"/>
      <c r="J86" s="758"/>
      <c r="K86" s="758"/>
      <c r="L86" s="758"/>
      <c r="M86" s="758"/>
      <c r="N86" s="758"/>
      <c r="O86" s="758"/>
      <c r="P86" s="758"/>
      <c r="Q86" s="758"/>
      <c r="R86" s="758"/>
      <c r="S86" s="758"/>
      <c r="T86" s="758"/>
      <c r="U86" s="758"/>
      <c r="V86" s="758"/>
      <c r="W86" s="758"/>
      <c r="X86" s="758"/>
      <c r="Y86" s="758"/>
      <c r="Z86" s="758"/>
      <c r="AA86" s="758"/>
      <c r="AB86" s="758"/>
      <c r="AC86" s="758"/>
      <c r="AD86" s="759"/>
    </row>
    <row r="87" spans="1:36" ht="10.5" customHeight="1" x14ac:dyDescent="0.2">
      <c r="A87" s="760"/>
      <c r="B87" s="761"/>
      <c r="C87" s="761"/>
      <c r="D87" s="761"/>
      <c r="E87" s="761"/>
      <c r="F87" s="761"/>
      <c r="G87" s="761"/>
      <c r="H87" s="761"/>
      <c r="I87" s="761"/>
      <c r="J87" s="761"/>
      <c r="K87" s="761"/>
      <c r="L87" s="761"/>
      <c r="M87" s="761"/>
      <c r="N87" s="761"/>
      <c r="O87" s="761"/>
      <c r="P87" s="761"/>
      <c r="Q87" s="761"/>
      <c r="R87" s="761"/>
      <c r="S87" s="761"/>
      <c r="T87" s="761"/>
      <c r="U87" s="761"/>
      <c r="V87" s="761"/>
      <c r="W87" s="761"/>
      <c r="X87" s="761"/>
      <c r="Y87" s="761"/>
      <c r="Z87" s="761"/>
      <c r="AA87" s="761"/>
      <c r="AB87" s="761"/>
      <c r="AC87" s="761"/>
      <c r="AD87" s="762"/>
      <c r="AJ87" s="545"/>
    </row>
    <row r="88" spans="1:36" ht="10.5" customHeight="1" x14ac:dyDescent="0.2">
      <c r="A88" s="776">
        <v>2.1</v>
      </c>
      <c r="B88" s="206"/>
      <c r="C88" s="205"/>
      <c r="D88" s="779" t="s">
        <v>164</v>
      </c>
      <c r="E88" s="205"/>
      <c r="F88" s="205"/>
      <c r="G88" s="782" t="s">
        <v>165</v>
      </c>
      <c r="H88" s="785" t="s">
        <v>508</v>
      </c>
      <c r="I88" s="786"/>
      <c r="J88" s="786"/>
      <c r="K88" s="786"/>
      <c r="L88" s="786"/>
      <c r="M88" s="786"/>
      <c r="N88" s="786"/>
      <c r="O88" s="786"/>
      <c r="P88" s="786"/>
      <c r="Q88" s="786"/>
      <c r="R88" s="786"/>
      <c r="S88" s="786"/>
      <c r="T88" s="786"/>
      <c r="U88" s="786"/>
      <c r="V88" s="786"/>
      <c r="W88" s="786"/>
      <c r="X88" s="786"/>
      <c r="Y88" s="786"/>
      <c r="Z88" s="786"/>
      <c r="AA88" s="786"/>
      <c r="AB88" s="786"/>
      <c r="AC88" s="786"/>
      <c r="AD88" s="787"/>
    </row>
    <row r="89" spans="1:36" ht="9" customHeight="1" x14ac:dyDescent="0.2">
      <c r="A89" s="777"/>
      <c r="B89" s="471"/>
      <c r="C89" s="156"/>
      <c r="D89" s="780"/>
      <c r="E89" s="473"/>
      <c r="F89" s="156"/>
      <c r="G89" s="783"/>
      <c r="H89" s="788"/>
      <c r="I89" s="789"/>
      <c r="J89" s="789"/>
      <c r="K89" s="789"/>
      <c r="L89" s="789"/>
      <c r="M89" s="789"/>
      <c r="N89" s="789"/>
      <c r="O89" s="789"/>
      <c r="P89" s="789"/>
      <c r="Q89" s="789"/>
      <c r="R89" s="789"/>
      <c r="S89" s="789"/>
      <c r="T89" s="789"/>
      <c r="U89" s="789"/>
      <c r="V89" s="789"/>
      <c r="W89" s="789"/>
      <c r="X89" s="789"/>
      <c r="Y89" s="789"/>
      <c r="Z89" s="789"/>
      <c r="AA89" s="789"/>
      <c r="AB89" s="789"/>
      <c r="AC89" s="789"/>
      <c r="AD89" s="790"/>
    </row>
    <row r="90" spans="1:36" ht="10.5" customHeight="1" x14ac:dyDescent="0.2">
      <c r="A90" s="778"/>
      <c r="B90" s="297"/>
      <c r="C90" s="301"/>
      <c r="D90" s="781"/>
      <c r="E90" s="301"/>
      <c r="F90" s="301"/>
      <c r="G90" s="784"/>
      <c r="H90" s="791"/>
      <c r="I90" s="792"/>
      <c r="J90" s="792"/>
      <c r="K90" s="792"/>
      <c r="L90" s="792"/>
      <c r="M90" s="792"/>
      <c r="N90" s="792"/>
      <c r="O90" s="792"/>
      <c r="P90" s="792"/>
      <c r="Q90" s="792"/>
      <c r="R90" s="792"/>
      <c r="S90" s="792"/>
      <c r="T90" s="792"/>
      <c r="U90" s="792"/>
      <c r="V90" s="792"/>
      <c r="W90" s="792"/>
      <c r="X90" s="792"/>
      <c r="Y90" s="792"/>
      <c r="Z90" s="792"/>
      <c r="AA90" s="792"/>
      <c r="AB90" s="792"/>
      <c r="AC90" s="792"/>
      <c r="AD90" s="793"/>
    </row>
    <row r="91" spans="1:36" ht="34.5" customHeight="1" x14ac:dyDescent="0.2">
      <c r="A91" s="794" t="s">
        <v>179</v>
      </c>
      <c r="B91" s="795"/>
      <c r="C91" s="795"/>
      <c r="D91" s="795"/>
      <c r="E91" s="795"/>
      <c r="F91" s="795"/>
      <c r="G91" s="796"/>
      <c r="H91" s="797"/>
      <c r="I91" s="798"/>
      <c r="J91" s="798"/>
      <c r="K91" s="798"/>
      <c r="L91" s="798"/>
      <c r="M91" s="798"/>
      <c r="N91" s="798"/>
      <c r="O91" s="798"/>
      <c r="P91" s="798"/>
      <c r="Q91" s="798"/>
      <c r="R91" s="798"/>
      <c r="S91" s="798"/>
      <c r="T91" s="798"/>
      <c r="U91" s="798"/>
      <c r="V91" s="798"/>
      <c r="W91" s="798"/>
      <c r="X91" s="798"/>
      <c r="Y91" s="798"/>
      <c r="Z91" s="798"/>
      <c r="AA91" s="798"/>
      <c r="AB91" s="798"/>
      <c r="AC91" s="798"/>
      <c r="AD91" s="799"/>
    </row>
    <row r="92" spans="1:36" ht="7.5" customHeight="1" x14ac:dyDescent="0.2">
      <c r="A92" s="760"/>
      <c r="B92" s="761"/>
      <c r="C92" s="761"/>
      <c r="D92" s="761"/>
      <c r="E92" s="761"/>
      <c r="F92" s="761"/>
      <c r="G92" s="761"/>
      <c r="H92" s="761"/>
      <c r="I92" s="761"/>
      <c r="J92" s="761"/>
      <c r="K92" s="761"/>
      <c r="L92" s="761"/>
      <c r="M92" s="761"/>
      <c r="N92" s="761"/>
      <c r="O92" s="761"/>
      <c r="P92" s="761"/>
      <c r="Q92" s="761"/>
      <c r="R92" s="761"/>
      <c r="S92" s="761"/>
      <c r="T92" s="761"/>
      <c r="U92" s="761"/>
      <c r="V92" s="761"/>
      <c r="W92" s="761"/>
      <c r="X92" s="761"/>
      <c r="Y92" s="761"/>
      <c r="Z92" s="761"/>
      <c r="AA92" s="761"/>
      <c r="AB92" s="761"/>
      <c r="AC92" s="761"/>
      <c r="AD92" s="762"/>
    </row>
    <row r="93" spans="1:36" ht="10.5" customHeight="1" x14ac:dyDescent="0.2">
      <c r="A93" s="776">
        <v>2.2000000000000002</v>
      </c>
      <c r="B93" s="206"/>
      <c r="C93" s="205"/>
      <c r="D93" s="779" t="s">
        <v>164</v>
      </c>
      <c r="E93" s="205"/>
      <c r="F93" s="205"/>
      <c r="G93" s="782" t="s">
        <v>165</v>
      </c>
      <c r="H93" s="785" t="s">
        <v>265</v>
      </c>
      <c r="I93" s="786"/>
      <c r="J93" s="786"/>
      <c r="K93" s="786"/>
      <c r="L93" s="786"/>
      <c r="M93" s="786"/>
      <c r="N93" s="786"/>
      <c r="O93" s="786"/>
      <c r="P93" s="786"/>
      <c r="Q93" s="786"/>
      <c r="R93" s="786"/>
      <c r="S93" s="786"/>
      <c r="T93" s="786"/>
      <c r="U93" s="786"/>
      <c r="V93" s="786"/>
      <c r="W93" s="786"/>
      <c r="X93" s="786"/>
      <c r="Y93" s="786"/>
      <c r="Z93" s="786"/>
      <c r="AA93" s="786"/>
      <c r="AB93" s="786"/>
      <c r="AC93" s="786"/>
      <c r="AD93" s="787"/>
    </row>
    <row r="94" spans="1:36" ht="9" customHeight="1" x14ac:dyDescent="0.2">
      <c r="A94" s="777"/>
      <c r="B94" s="296"/>
      <c r="C94" s="156"/>
      <c r="D94" s="780"/>
      <c r="E94" s="300"/>
      <c r="F94" s="156"/>
      <c r="G94" s="783"/>
      <c r="H94" s="788"/>
      <c r="I94" s="789"/>
      <c r="J94" s="789"/>
      <c r="K94" s="789"/>
      <c r="L94" s="789"/>
      <c r="M94" s="789"/>
      <c r="N94" s="789"/>
      <c r="O94" s="789"/>
      <c r="P94" s="789"/>
      <c r="Q94" s="789"/>
      <c r="R94" s="789"/>
      <c r="S94" s="789"/>
      <c r="T94" s="789"/>
      <c r="U94" s="789"/>
      <c r="V94" s="789"/>
      <c r="W94" s="789"/>
      <c r="X94" s="789"/>
      <c r="Y94" s="789"/>
      <c r="Z94" s="789"/>
      <c r="AA94" s="789"/>
      <c r="AB94" s="789"/>
      <c r="AC94" s="789"/>
      <c r="AD94" s="790"/>
    </row>
    <row r="95" spans="1:36" ht="10.5" customHeight="1" x14ac:dyDescent="0.2">
      <c r="A95" s="778"/>
      <c r="B95" s="297"/>
      <c r="C95" s="301"/>
      <c r="D95" s="781"/>
      <c r="E95" s="301"/>
      <c r="F95" s="301"/>
      <c r="G95" s="784"/>
      <c r="H95" s="791"/>
      <c r="I95" s="792"/>
      <c r="J95" s="792"/>
      <c r="K95" s="792"/>
      <c r="L95" s="792"/>
      <c r="M95" s="792"/>
      <c r="N95" s="792"/>
      <c r="O95" s="792"/>
      <c r="P95" s="792"/>
      <c r="Q95" s="792"/>
      <c r="R95" s="792"/>
      <c r="S95" s="792"/>
      <c r="T95" s="792"/>
      <c r="U95" s="792"/>
      <c r="V95" s="792"/>
      <c r="W95" s="792"/>
      <c r="X95" s="792"/>
      <c r="Y95" s="792"/>
      <c r="Z95" s="792"/>
      <c r="AA95" s="792"/>
      <c r="AB95" s="792"/>
      <c r="AC95" s="792"/>
      <c r="AD95" s="793"/>
    </row>
    <row r="96" spans="1:36" ht="34.5" customHeight="1" x14ac:dyDescent="0.2">
      <c r="A96" s="794" t="s">
        <v>179</v>
      </c>
      <c r="B96" s="795"/>
      <c r="C96" s="795"/>
      <c r="D96" s="795"/>
      <c r="E96" s="795"/>
      <c r="F96" s="795"/>
      <c r="G96" s="796"/>
      <c r="H96" s="797"/>
      <c r="I96" s="798"/>
      <c r="J96" s="798"/>
      <c r="K96" s="798"/>
      <c r="L96" s="798"/>
      <c r="M96" s="798"/>
      <c r="N96" s="798"/>
      <c r="O96" s="798"/>
      <c r="P96" s="798"/>
      <c r="Q96" s="798"/>
      <c r="R96" s="798"/>
      <c r="S96" s="798"/>
      <c r="T96" s="798"/>
      <c r="U96" s="798"/>
      <c r="V96" s="798"/>
      <c r="W96" s="798"/>
      <c r="X96" s="798"/>
      <c r="Y96" s="798"/>
      <c r="Z96" s="798"/>
      <c r="AA96" s="798"/>
      <c r="AB96" s="798"/>
      <c r="AC96" s="798"/>
      <c r="AD96" s="799"/>
    </row>
    <row r="97" spans="1:30" ht="7.5" customHeight="1" x14ac:dyDescent="0.2">
      <c r="A97" s="760"/>
      <c r="B97" s="761"/>
      <c r="C97" s="761"/>
      <c r="D97" s="761"/>
      <c r="E97" s="761"/>
      <c r="F97" s="761"/>
      <c r="G97" s="761"/>
      <c r="H97" s="761"/>
      <c r="I97" s="761"/>
      <c r="J97" s="761"/>
      <c r="K97" s="761"/>
      <c r="L97" s="761"/>
      <c r="M97" s="761"/>
      <c r="N97" s="761"/>
      <c r="O97" s="761"/>
      <c r="P97" s="761"/>
      <c r="Q97" s="761"/>
      <c r="R97" s="761"/>
      <c r="S97" s="761"/>
      <c r="T97" s="761"/>
      <c r="U97" s="761"/>
      <c r="V97" s="761"/>
      <c r="W97" s="761"/>
      <c r="X97" s="761"/>
      <c r="Y97" s="761"/>
      <c r="Z97" s="761"/>
      <c r="AA97" s="761"/>
      <c r="AB97" s="761"/>
      <c r="AC97" s="761"/>
      <c r="AD97" s="762"/>
    </row>
    <row r="98" spans="1:30" ht="7.5" customHeight="1" x14ac:dyDescent="0.2">
      <c r="A98" s="760"/>
      <c r="B98" s="761"/>
      <c r="C98" s="761"/>
      <c r="D98" s="761"/>
      <c r="E98" s="761"/>
      <c r="F98" s="761"/>
      <c r="G98" s="761"/>
      <c r="H98" s="761"/>
      <c r="I98" s="761"/>
      <c r="J98" s="761"/>
      <c r="K98" s="761"/>
      <c r="L98" s="761"/>
      <c r="M98" s="761"/>
      <c r="N98" s="761"/>
      <c r="O98" s="761"/>
      <c r="P98" s="761"/>
      <c r="Q98" s="761"/>
      <c r="R98" s="761"/>
      <c r="S98" s="761"/>
      <c r="T98" s="761"/>
      <c r="U98" s="761"/>
      <c r="V98" s="761"/>
      <c r="W98" s="761"/>
      <c r="X98" s="761"/>
      <c r="Y98" s="761"/>
      <c r="Z98" s="761"/>
      <c r="AA98" s="761"/>
      <c r="AB98" s="761"/>
      <c r="AC98" s="761"/>
      <c r="AD98" s="762"/>
    </row>
    <row r="99" spans="1:30" ht="10.5" customHeight="1" x14ac:dyDescent="0.2">
      <c r="A99" s="776">
        <v>2.6</v>
      </c>
      <c r="B99" s="206"/>
      <c r="C99" s="205"/>
      <c r="D99" s="779" t="s">
        <v>164</v>
      </c>
      <c r="E99" s="205"/>
      <c r="F99" s="205"/>
      <c r="G99" s="782" t="s">
        <v>165</v>
      </c>
      <c r="H99" s="785" t="s">
        <v>182</v>
      </c>
      <c r="I99" s="786"/>
      <c r="J99" s="786"/>
      <c r="K99" s="786"/>
      <c r="L99" s="786"/>
      <c r="M99" s="786"/>
      <c r="N99" s="786"/>
      <c r="O99" s="786"/>
      <c r="P99" s="786"/>
      <c r="Q99" s="786"/>
      <c r="R99" s="786"/>
      <c r="S99" s="786"/>
      <c r="T99" s="786"/>
      <c r="U99" s="786"/>
      <c r="V99" s="786"/>
      <c r="W99" s="786"/>
      <c r="X99" s="786"/>
      <c r="Y99" s="786"/>
      <c r="Z99" s="786"/>
      <c r="AA99" s="786"/>
      <c r="AB99" s="786"/>
      <c r="AC99" s="786"/>
      <c r="AD99" s="787"/>
    </row>
    <row r="100" spans="1:30" ht="9" customHeight="1" x14ac:dyDescent="0.2">
      <c r="A100" s="777"/>
      <c r="B100" s="296"/>
      <c r="C100" s="156"/>
      <c r="D100" s="780"/>
      <c r="E100" s="300"/>
      <c r="F100" s="156"/>
      <c r="G100" s="783"/>
      <c r="H100" s="788"/>
      <c r="I100" s="789"/>
      <c r="J100" s="789"/>
      <c r="K100" s="789"/>
      <c r="L100" s="789"/>
      <c r="M100" s="789"/>
      <c r="N100" s="789"/>
      <c r="O100" s="789"/>
      <c r="P100" s="789"/>
      <c r="Q100" s="789"/>
      <c r="R100" s="789"/>
      <c r="S100" s="789"/>
      <c r="T100" s="789"/>
      <c r="U100" s="789"/>
      <c r="V100" s="789"/>
      <c r="W100" s="789"/>
      <c r="X100" s="789"/>
      <c r="Y100" s="789"/>
      <c r="Z100" s="789"/>
      <c r="AA100" s="789"/>
      <c r="AB100" s="789"/>
      <c r="AC100" s="789"/>
      <c r="AD100" s="790"/>
    </row>
    <row r="101" spans="1:30" ht="10.5" customHeight="1" x14ac:dyDescent="0.2">
      <c r="A101" s="778"/>
      <c r="B101" s="297"/>
      <c r="C101" s="301"/>
      <c r="D101" s="781"/>
      <c r="E101" s="301"/>
      <c r="F101" s="301"/>
      <c r="G101" s="784"/>
      <c r="H101" s="791"/>
      <c r="I101" s="792"/>
      <c r="J101" s="792"/>
      <c r="K101" s="792"/>
      <c r="L101" s="792"/>
      <c r="M101" s="792"/>
      <c r="N101" s="792"/>
      <c r="O101" s="792"/>
      <c r="P101" s="792"/>
      <c r="Q101" s="792"/>
      <c r="R101" s="792"/>
      <c r="S101" s="792"/>
      <c r="T101" s="792"/>
      <c r="U101" s="792"/>
      <c r="V101" s="792"/>
      <c r="W101" s="792"/>
      <c r="X101" s="792"/>
      <c r="Y101" s="792"/>
      <c r="Z101" s="792"/>
      <c r="AA101" s="792"/>
      <c r="AB101" s="792"/>
      <c r="AC101" s="792"/>
      <c r="AD101" s="793"/>
    </row>
    <row r="102" spans="1:30" ht="34.5" customHeight="1" x14ac:dyDescent="0.2">
      <c r="A102" s="794" t="s">
        <v>179</v>
      </c>
      <c r="B102" s="795"/>
      <c r="C102" s="795"/>
      <c r="D102" s="795"/>
      <c r="E102" s="795"/>
      <c r="F102" s="795"/>
      <c r="G102" s="796"/>
      <c r="H102" s="797"/>
      <c r="I102" s="798"/>
      <c r="J102" s="798"/>
      <c r="K102" s="798"/>
      <c r="L102" s="798"/>
      <c r="M102" s="798"/>
      <c r="N102" s="798"/>
      <c r="O102" s="798"/>
      <c r="P102" s="798"/>
      <c r="Q102" s="798"/>
      <c r="R102" s="798"/>
      <c r="S102" s="798"/>
      <c r="T102" s="798"/>
      <c r="U102" s="798"/>
      <c r="V102" s="798"/>
      <c r="W102" s="798"/>
      <c r="X102" s="798"/>
      <c r="Y102" s="798"/>
      <c r="Z102" s="798"/>
      <c r="AA102" s="798"/>
      <c r="AB102" s="798"/>
      <c r="AC102" s="798"/>
      <c r="AD102" s="799"/>
    </row>
    <row r="103" spans="1:30" ht="7.5" customHeight="1" x14ac:dyDescent="0.2">
      <c r="A103" s="897"/>
      <c r="B103" s="898"/>
      <c r="C103" s="898"/>
      <c r="D103" s="898"/>
      <c r="E103" s="898"/>
      <c r="F103" s="898"/>
      <c r="G103" s="898"/>
      <c r="H103" s="898"/>
      <c r="I103" s="898"/>
      <c r="J103" s="898"/>
      <c r="K103" s="898"/>
      <c r="L103" s="898"/>
      <c r="M103" s="898"/>
      <c r="N103" s="898"/>
      <c r="O103" s="898"/>
      <c r="P103" s="898"/>
      <c r="Q103" s="898"/>
      <c r="R103" s="898"/>
      <c r="S103" s="898"/>
      <c r="T103" s="898"/>
      <c r="U103" s="898"/>
      <c r="V103" s="898"/>
      <c r="W103" s="898"/>
      <c r="X103" s="898"/>
      <c r="Y103" s="898"/>
      <c r="Z103" s="898"/>
      <c r="AA103" s="898"/>
      <c r="AB103" s="898"/>
      <c r="AC103" s="898"/>
      <c r="AD103" s="899"/>
    </row>
    <row r="104" spans="1:30" ht="21" customHeight="1" x14ac:dyDescent="0.2">
      <c r="A104" s="815"/>
      <c r="B104" s="816"/>
      <c r="C104" s="816"/>
      <c r="D104" s="816"/>
      <c r="E104" s="816"/>
      <c r="F104" s="816"/>
      <c r="G104" s="817"/>
      <c r="H104" s="818" t="s">
        <v>183</v>
      </c>
      <c r="I104" s="818"/>
      <c r="J104" s="818"/>
      <c r="K104" s="818"/>
      <c r="L104" s="819"/>
      <c r="M104" s="820"/>
      <c r="N104" s="820"/>
      <c r="O104" s="820"/>
      <c r="P104" s="820"/>
      <c r="Q104" s="820"/>
      <c r="R104" s="820"/>
      <c r="S104" s="820"/>
      <c r="T104" s="820"/>
      <c r="U104" s="820"/>
      <c r="V104" s="821"/>
      <c r="W104" s="821"/>
      <c r="X104" s="821"/>
      <c r="Y104" s="821"/>
      <c r="Z104" s="821"/>
      <c r="AA104" s="821"/>
      <c r="AB104" s="821"/>
      <c r="AC104" s="821"/>
      <c r="AD104" s="822"/>
    </row>
    <row r="105" spans="1:30" ht="15.75" customHeight="1" x14ac:dyDescent="0.2">
      <c r="A105" s="815"/>
      <c r="B105" s="816"/>
      <c r="C105" s="816"/>
      <c r="D105" s="816"/>
      <c r="E105" s="816"/>
      <c r="F105" s="816"/>
      <c r="G105" s="817"/>
      <c r="H105" s="823" t="s">
        <v>229</v>
      </c>
      <c r="I105" s="824"/>
      <c r="J105" s="824"/>
      <c r="K105" s="825"/>
      <c r="L105" s="823" t="s">
        <v>228</v>
      </c>
      <c r="M105" s="824"/>
      <c r="N105" s="824"/>
      <c r="O105" s="824"/>
      <c r="P105" s="824"/>
      <c r="Q105" s="825"/>
      <c r="R105" s="823" t="s">
        <v>184</v>
      </c>
      <c r="S105" s="824"/>
      <c r="T105" s="824"/>
      <c r="U105" s="825"/>
      <c r="V105" s="821"/>
      <c r="W105" s="821"/>
      <c r="X105" s="821"/>
      <c r="Y105" s="821"/>
      <c r="Z105" s="821"/>
      <c r="AA105" s="821"/>
      <c r="AB105" s="821"/>
      <c r="AC105" s="821"/>
      <c r="AD105" s="822"/>
    </row>
    <row r="106" spans="1:30" ht="19.5" customHeight="1" x14ac:dyDescent="0.2">
      <c r="A106" s="815"/>
      <c r="B106" s="816"/>
      <c r="C106" s="816"/>
      <c r="D106" s="816"/>
      <c r="E106" s="816"/>
      <c r="F106" s="816"/>
      <c r="G106" s="817"/>
      <c r="H106" s="826"/>
      <c r="I106" s="830"/>
      <c r="J106" s="830"/>
      <c r="K106" s="831"/>
      <c r="L106" s="829"/>
      <c r="M106" s="830"/>
      <c r="N106" s="830"/>
      <c r="O106" s="830"/>
      <c r="P106" s="830"/>
      <c r="Q106" s="831"/>
      <c r="R106" s="826"/>
      <c r="S106" s="827"/>
      <c r="T106" s="827"/>
      <c r="U106" s="828"/>
      <c r="V106" s="821"/>
      <c r="W106" s="821"/>
      <c r="X106" s="821"/>
      <c r="Y106" s="821"/>
      <c r="Z106" s="821"/>
      <c r="AA106" s="821"/>
      <c r="AB106" s="821"/>
      <c r="AC106" s="821"/>
      <c r="AD106" s="822"/>
    </row>
    <row r="107" spans="1:30" ht="19.5" customHeight="1" x14ac:dyDescent="0.2">
      <c r="A107" s="815"/>
      <c r="B107" s="816"/>
      <c r="C107" s="816"/>
      <c r="D107" s="816"/>
      <c r="E107" s="816"/>
      <c r="F107" s="816"/>
      <c r="G107" s="817"/>
      <c r="H107" s="826"/>
      <c r="I107" s="827"/>
      <c r="J107" s="827"/>
      <c r="K107" s="828"/>
      <c r="L107" s="829"/>
      <c r="M107" s="830"/>
      <c r="N107" s="830"/>
      <c r="O107" s="830"/>
      <c r="P107" s="830"/>
      <c r="Q107" s="831"/>
      <c r="R107" s="826"/>
      <c r="S107" s="827"/>
      <c r="T107" s="827"/>
      <c r="U107" s="828"/>
      <c r="V107" s="821"/>
      <c r="W107" s="821"/>
      <c r="X107" s="821"/>
      <c r="Y107" s="821"/>
      <c r="Z107" s="821"/>
      <c r="AA107" s="821"/>
      <c r="AB107" s="821"/>
      <c r="AC107" s="821"/>
      <c r="AD107" s="822"/>
    </row>
    <row r="108" spans="1:30" ht="19.5" customHeight="1" x14ac:dyDescent="0.2">
      <c r="A108" s="815"/>
      <c r="B108" s="816"/>
      <c r="C108" s="816"/>
      <c r="D108" s="816"/>
      <c r="E108" s="816"/>
      <c r="F108" s="816"/>
      <c r="G108" s="817"/>
      <c r="H108" s="826"/>
      <c r="I108" s="827"/>
      <c r="J108" s="827"/>
      <c r="K108" s="828"/>
      <c r="L108" s="829"/>
      <c r="M108" s="830"/>
      <c r="N108" s="830"/>
      <c r="O108" s="830"/>
      <c r="P108" s="830"/>
      <c r="Q108" s="831"/>
      <c r="R108" s="826"/>
      <c r="S108" s="827"/>
      <c r="T108" s="827"/>
      <c r="U108" s="828"/>
      <c r="V108" s="821"/>
      <c r="W108" s="821"/>
      <c r="X108" s="821"/>
      <c r="Y108" s="821"/>
      <c r="Z108" s="821"/>
      <c r="AA108" s="821"/>
      <c r="AB108" s="821"/>
      <c r="AC108" s="821"/>
      <c r="AD108" s="822"/>
    </row>
    <row r="109" spans="1:30" ht="7.5" customHeight="1" x14ac:dyDescent="0.2">
      <c r="A109" s="894"/>
      <c r="B109" s="895"/>
      <c r="C109" s="895"/>
      <c r="D109" s="895"/>
      <c r="E109" s="895"/>
      <c r="F109" s="895"/>
      <c r="G109" s="895"/>
      <c r="H109" s="895"/>
      <c r="I109" s="895"/>
      <c r="J109" s="895"/>
      <c r="K109" s="895"/>
      <c r="L109" s="895"/>
      <c r="M109" s="895"/>
      <c r="N109" s="895"/>
      <c r="O109" s="895"/>
      <c r="P109" s="895"/>
      <c r="Q109" s="895"/>
      <c r="R109" s="895"/>
      <c r="S109" s="895"/>
      <c r="T109" s="895"/>
      <c r="U109" s="895"/>
      <c r="V109" s="895"/>
      <c r="W109" s="895"/>
      <c r="X109" s="895"/>
      <c r="Y109" s="895"/>
      <c r="Z109" s="895"/>
      <c r="AA109" s="895"/>
      <c r="AB109" s="895"/>
      <c r="AC109" s="895"/>
      <c r="AD109" s="896"/>
    </row>
    <row r="110" spans="1:30" ht="10.5" customHeight="1" x14ac:dyDescent="0.2">
      <c r="A110" s="776">
        <v>2.7</v>
      </c>
      <c r="B110" s="206"/>
      <c r="C110" s="205"/>
      <c r="D110" s="779" t="s">
        <v>164</v>
      </c>
      <c r="E110" s="205"/>
      <c r="F110" s="205"/>
      <c r="G110" s="782" t="s">
        <v>165</v>
      </c>
      <c r="H110" s="785" t="s">
        <v>252</v>
      </c>
      <c r="I110" s="786"/>
      <c r="J110" s="786"/>
      <c r="K110" s="786"/>
      <c r="L110" s="786"/>
      <c r="M110" s="786"/>
      <c r="N110" s="786"/>
      <c r="O110" s="786"/>
      <c r="P110" s="786"/>
      <c r="Q110" s="786"/>
      <c r="R110" s="786"/>
      <c r="S110" s="786"/>
      <c r="T110" s="786"/>
      <c r="U110" s="786"/>
      <c r="V110" s="786"/>
      <c r="W110" s="786"/>
      <c r="X110" s="786"/>
      <c r="Y110" s="786"/>
      <c r="Z110" s="786"/>
      <c r="AA110" s="786"/>
      <c r="AB110" s="786"/>
      <c r="AC110" s="786"/>
      <c r="AD110" s="787"/>
    </row>
    <row r="111" spans="1:30" ht="9" customHeight="1" x14ac:dyDescent="0.2">
      <c r="A111" s="777"/>
      <c r="B111" s="296"/>
      <c r="C111" s="156"/>
      <c r="D111" s="780"/>
      <c r="E111" s="300"/>
      <c r="F111" s="156"/>
      <c r="G111" s="783"/>
      <c r="H111" s="788"/>
      <c r="I111" s="789"/>
      <c r="J111" s="789"/>
      <c r="K111" s="789"/>
      <c r="L111" s="789"/>
      <c r="M111" s="789"/>
      <c r="N111" s="789"/>
      <c r="O111" s="789"/>
      <c r="P111" s="789"/>
      <c r="Q111" s="789"/>
      <c r="R111" s="789"/>
      <c r="S111" s="789"/>
      <c r="T111" s="789"/>
      <c r="U111" s="789"/>
      <c r="V111" s="789"/>
      <c r="W111" s="789"/>
      <c r="X111" s="789"/>
      <c r="Y111" s="789"/>
      <c r="Z111" s="789"/>
      <c r="AA111" s="789"/>
      <c r="AB111" s="789"/>
      <c r="AC111" s="789"/>
      <c r="AD111" s="790"/>
    </row>
    <row r="112" spans="1:30" ht="10.5" customHeight="1" x14ac:dyDescent="0.2">
      <c r="A112" s="778"/>
      <c r="B112" s="297"/>
      <c r="C112" s="301"/>
      <c r="D112" s="781"/>
      <c r="E112" s="301"/>
      <c r="F112" s="301"/>
      <c r="G112" s="784"/>
      <c r="H112" s="791"/>
      <c r="I112" s="792"/>
      <c r="J112" s="792"/>
      <c r="K112" s="792"/>
      <c r="L112" s="792"/>
      <c r="M112" s="792"/>
      <c r="N112" s="792"/>
      <c r="O112" s="792"/>
      <c r="P112" s="792"/>
      <c r="Q112" s="792"/>
      <c r="R112" s="792"/>
      <c r="S112" s="792"/>
      <c r="T112" s="792"/>
      <c r="U112" s="792"/>
      <c r="V112" s="792"/>
      <c r="W112" s="792"/>
      <c r="X112" s="792"/>
      <c r="Y112" s="792"/>
      <c r="Z112" s="792"/>
      <c r="AA112" s="792"/>
      <c r="AB112" s="792"/>
      <c r="AC112" s="792"/>
      <c r="AD112" s="793"/>
    </row>
    <row r="113" spans="1:30" ht="34.5" customHeight="1" x14ac:dyDescent="0.2">
      <c r="A113" s="794" t="s">
        <v>179</v>
      </c>
      <c r="B113" s="795"/>
      <c r="C113" s="795"/>
      <c r="D113" s="795"/>
      <c r="E113" s="795"/>
      <c r="F113" s="795"/>
      <c r="G113" s="796"/>
      <c r="H113" s="797"/>
      <c r="I113" s="798"/>
      <c r="J113" s="798"/>
      <c r="K113" s="798"/>
      <c r="L113" s="798"/>
      <c r="M113" s="798"/>
      <c r="N113" s="798"/>
      <c r="O113" s="798"/>
      <c r="P113" s="798"/>
      <c r="Q113" s="798"/>
      <c r="R113" s="798"/>
      <c r="S113" s="798"/>
      <c r="T113" s="798"/>
      <c r="U113" s="798"/>
      <c r="V113" s="798"/>
      <c r="W113" s="798"/>
      <c r="X113" s="798"/>
      <c r="Y113" s="798"/>
      <c r="Z113" s="798"/>
      <c r="AA113" s="798"/>
      <c r="AB113" s="798"/>
      <c r="AC113" s="798"/>
      <c r="AD113" s="799"/>
    </row>
    <row r="114" spans="1:30" ht="7.5" customHeight="1" x14ac:dyDescent="0.25">
      <c r="A114" s="192"/>
      <c r="B114" s="193"/>
      <c r="C114" s="193"/>
      <c r="D114" s="193"/>
      <c r="E114" s="193"/>
      <c r="F114" s="193"/>
      <c r="G114" s="193"/>
      <c r="H114" s="163"/>
      <c r="I114" s="163"/>
      <c r="J114" s="163"/>
      <c r="K114" s="163"/>
      <c r="L114" s="163"/>
      <c r="M114" s="163"/>
      <c r="N114" s="163"/>
      <c r="O114" s="163"/>
      <c r="P114" s="163"/>
      <c r="Q114" s="163"/>
      <c r="R114" s="163"/>
      <c r="S114" s="163"/>
      <c r="T114" s="163"/>
      <c r="U114" s="163"/>
      <c r="V114" s="163"/>
      <c r="W114" s="163"/>
      <c r="X114" s="163"/>
      <c r="Y114" s="163"/>
      <c r="Z114" s="163"/>
      <c r="AA114" s="163"/>
      <c r="AB114" s="163"/>
      <c r="AC114" s="163"/>
      <c r="AD114" s="164"/>
    </row>
    <row r="115" spans="1:30" ht="10.5" customHeight="1" x14ac:dyDescent="0.2">
      <c r="A115" s="776">
        <v>2.8</v>
      </c>
      <c r="B115" s="206"/>
      <c r="C115" s="205"/>
      <c r="D115" s="779" t="s">
        <v>164</v>
      </c>
      <c r="E115" s="205"/>
      <c r="F115" s="205"/>
      <c r="G115" s="782" t="s">
        <v>165</v>
      </c>
      <c r="H115" s="785" t="s">
        <v>272</v>
      </c>
      <c r="I115" s="786"/>
      <c r="J115" s="786"/>
      <c r="K115" s="786"/>
      <c r="L115" s="786"/>
      <c r="M115" s="786"/>
      <c r="N115" s="786"/>
      <c r="O115" s="786"/>
      <c r="P115" s="786"/>
      <c r="Q115" s="786"/>
      <c r="R115" s="786"/>
      <c r="S115" s="786"/>
      <c r="T115" s="786"/>
      <c r="U115" s="786"/>
      <c r="V115" s="786"/>
      <c r="W115" s="786"/>
      <c r="X115" s="786"/>
      <c r="Y115" s="786"/>
      <c r="Z115" s="786"/>
      <c r="AA115" s="786"/>
      <c r="AB115" s="786"/>
      <c r="AC115" s="786"/>
      <c r="AD115" s="787"/>
    </row>
    <row r="116" spans="1:30" ht="9" customHeight="1" x14ac:dyDescent="0.2">
      <c r="A116" s="777"/>
      <c r="B116" s="296"/>
      <c r="C116" s="156"/>
      <c r="D116" s="780"/>
      <c r="E116" s="300"/>
      <c r="F116" s="156"/>
      <c r="G116" s="783"/>
      <c r="H116" s="788"/>
      <c r="I116" s="789"/>
      <c r="J116" s="789"/>
      <c r="K116" s="789"/>
      <c r="L116" s="789"/>
      <c r="M116" s="789"/>
      <c r="N116" s="789"/>
      <c r="O116" s="789"/>
      <c r="P116" s="789"/>
      <c r="Q116" s="789"/>
      <c r="R116" s="789"/>
      <c r="S116" s="789"/>
      <c r="T116" s="789"/>
      <c r="U116" s="789"/>
      <c r="V116" s="789"/>
      <c r="W116" s="789"/>
      <c r="X116" s="789"/>
      <c r="Y116" s="789"/>
      <c r="Z116" s="789"/>
      <c r="AA116" s="789"/>
      <c r="AB116" s="789"/>
      <c r="AC116" s="789"/>
      <c r="AD116" s="790"/>
    </row>
    <row r="117" spans="1:30" ht="10.5" customHeight="1" x14ac:dyDescent="0.2">
      <c r="A117" s="778"/>
      <c r="B117" s="297"/>
      <c r="C117" s="301"/>
      <c r="D117" s="781"/>
      <c r="E117" s="301"/>
      <c r="F117" s="301"/>
      <c r="G117" s="784"/>
      <c r="H117" s="791"/>
      <c r="I117" s="792"/>
      <c r="J117" s="792"/>
      <c r="K117" s="792"/>
      <c r="L117" s="792"/>
      <c r="M117" s="792"/>
      <c r="N117" s="792"/>
      <c r="O117" s="792"/>
      <c r="P117" s="792"/>
      <c r="Q117" s="792"/>
      <c r="R117" s="792"/>
      <c r="S117" s="792"/>
      <c r="T117" s="792"/>
      <c r="U117" s="792"/>
      <c r="V117" s="792"/>
      <c r="W117" s="792"/>
      <c r="X117" s="792"/>
      <c r="Y117" s="792"/>
      <c r="Z117" s="792"/>
      <c r="AA117" s="792"/>
      <c r="AB117" s="792"/>
      <c r="AC117" s="792"/>
      <c r="AD117" s="793"/>
    </row>
    <row r="118" spans="1:30" ht="34.5" customHeight="1" x14ac:dyDescent="0.2">
      <c r="A118" s="794" t="s">
        <v>179</v>
      </c>
      <c r="B118" s="795"/>
      <c r="C118" s="795"/>
      <c r="D118" s="795"/>
      <c r="E118" s="795"/>
      <c r="F118" s="795"/>
      <c r="G118" s="796"/>
      <c r="H118" s="797"/>
      <c r="I118" s="798"/>
      <c r="J118" s="798"/>
      <c r="K118" s="798"/>
      <c r="L118" s="798"/>
      <c r="M118" s="798"/>
      <c r="N118" s="798"/>
      <c r="O118" s="798"/>
      <c r="P118" s="798"/>
      <c r="Q118" s="798"/>
      <c r="R118" s="798"/>
      <c r="S118" s="798"/>
      <c r="T118" s="798"/>
      <c r="U118" s="798"/>
      <c r="V118" s="798"/>
      <c r="W118" s="798"/>
      <c r="X118" s="798"/>
      <c r="Y118" s="798"/>
      <c r="Z118" s="798"/>
      <c r="AA118" s="798"/>
      <c r="AB118" s="798"/>
      <c r="AC118" s="798"/>
      <c r="AD118" s="799"/>
    </row>
    <row r="119" spans="1:30" ht="7.5" customHeight="1" x14ac:dyDescent="0.2">
      <c r="A119" s="564"/>
      <c r="B119" s="549"/>
      <c r="C119" s="549"/>
      <c r="D119" s="549"/>
      <c r="E119" s="549"/>
      <c r="F119" s="549"/>
      <c r="G119" s="549"/>
      <c r="H119" s="550"/>
      <c r="I119" s="550"/>
      <c r="J119" s="550"/>
      <c r="K119" s="550"/>
      <c r="L119" s="550"/>
      <c r="M119" s="550"/>
      <c r="N119" s="550"/>
      <c r="O119" s="550"/>
      <c r="P119" s="550"/>
      <c r="Q119" s="550"/>
      <c r="R119" s="550"/>
      <c r="S119" s="550"/>
      <c r="T119" s="550"/>
      <c r="U119" s="550"/>
      <c r="V119" s="550"/>
      <c r="W119" s="550"/>
      <c r="X119" s="550"/>
      <c r="Y119" s="550"/>
      <c r="Z119" s="550"/>
      <c r="AA119" s="550"/>
      <c r="AB119" s="550"/>
      <c r="AC119" s="550"/>
      <c r="AD119" s="565"/>
    </row>
    <row r="120" spans="1:30" ht="10.5" customHeight="1" x14ac:dyDescent="0.2">
      <c r="A120" s="806">
        <v>2.9</v>
      </c>
      <c r="B120" s="551"/>
      <c r="C120" s="552"/>
      <c r="D120" s="809" t="s">
        <v>164</v>
      </c>
      <c r="E120" s="552"/>
      <c r="F120" s="552"/>
      <c r="G120" s="812" t="s">
        <v>165</v>
      </c>
      <c r="H120" s="785" t="s">
        <v>556</v>
      </c>
      <c r="I120" s="786"/>
      <c r="J120" s="786"/>
      <c r="K120" s="786"/>
      <c r="L120" s="786"/>
      <c r="M120" s="786"/>
      <c r="N120" s="786"/>
      <c r="O120" s="786"/>
      <c r="P120" s="786"/>
      <c r="Q120" s="786"/>
      <c r="R120" s="786"/>
      <c r="S120" s="786"/>
      <c r="T120" s="786"/>
      <c r="U120" s="786"/>
      <c r="V120" s="786"/>
      <c r="W120" s="786"/>
      <c r="X120" s="786"/>
      <c r="Y120" s="786"/>
      <c r="Z120" s="786"/>
      <c r="AA120" s="786"/>
      <c r="AB120" s="786"/>
      <c r="AC120" s="786"/>
      <c r="AD120" s="787"/>
    </row>
    <row r="121" spans="1:30" ht="9" customHeight="1" x14ac:dyDescent="0.2">
      <c r="A121" s="807"/>
      <c r="B121" s="553"/>
      <c r="C121" s="554"/>
      <c r="D121" s="832"/>
      <c r="E121" s="555"/>
      <c r="F121" s="554"/>
      <c r="G121" s="813"/>
      <c r="H121" s="788"/>
      <c r="I121" s="833"/>
      <c r="J121" s="833"/>
      <c r="K121" s="833"/>
      <c r="L121" s="833"/>
      <c r="M121" s="833"/>
      <c r="N121" s="833"/>
      <c r="O121" s="833"/>
      <c r="P121" s="833"/>
      <c r="Q121" s="833"/>
      <c r="R121" s="833"/>
      <c r="S121" s="833"/>
      <c r="T121" s="833"/>
      <c r="U121" s="833"/>
      <c r="V121" s="833"/>
      <c r="W121" s="833"/>
      <c r="X121" s="833"/>
      <c r="Y121" s="833"/>
      <c r="Z121" s="833"/>
      <c r="AA121" s="833"/>
      <c r="AB121" s="833"/>
      <c r="AC121" s="833"/>
      <c r="AD121" s="790"/>
    </row>
    <row r="122" spans="1:30" ht="10.5" customHeight="1" x14ac:dyDescent="0.2">
      <c r="A122" s="808"/>
      <c r="B122" s="556"/>
      <c r="C122" s="557"/>
      <c r="D122" s="811"/>
      <c r="E122" s="557"/>
      <c r="F122" s="557"/>
      <c r="G122" s="814"/>
      <c r="H122" s="791"/>
      <c r="I122" s="792"/>
      <c r="J122" s="792"/>
      <c r="K122" s="792"/>
      <c r="L122" s="792"/>
      <c r="M122" s="792"/>
      <c r="N122" s="792"/>
      <c r="O122" s="792"/>
      <c r="P122" s="792"/>
      <c r="Q122" s="792"/>
      <c r="R122" s="792"/>
      <c r="S122" s="792"/>
      <c r="T122" s="792"/>
      <c r="U122" s="792"/>
      <c r="V122" s="792"/>
      <c r="W122" s="792"/>
      <c r="X122" s="792"/>
      <c r="Y122" s="792"/>
      <c r="Z122" s="792"/>
      <c r="AA122" s="792"/>
      <c r="AB122" s="792"/>
      <c r="AC122" s="792"/>
      <c r="AD122" s="793"/>
    </row>
    <row r="123" spans="1:30" ht="34.5" customHeight="1" x14ac:dyDescent="0.2">
      <c r="A123" s="803" t="s">
        <v>179</v>
      </c>
      <c r="B123" s="804"/>
      <c r="C123" s="804"/>
      <c r="D123" s="804"/>
      <c r="E123" s="804"/>
      <c r="F123" s="804"/>
      <c r="G123" s="805"/>
      <c r="H123" s="797"/>
      <c r="I123" s="798"/>
      <c r="J123" s="798"/>
      <c r="K123" s="798"/>
      <c r="L123" s="798"/>
      <c r="M123" s="798"/>
      <c r="N123" s="798"/>
      <c r="O123" s="798"/>
      <c r="P123" s="798"/>
      <c r="Q123" s="798"/>
      <c r="R123" s="798"/>
      <c r="S123" s="798"/>
      <c r="T123" s="798"/>
      <c r="U123" s="798"/>
      <c r="V123" s="798"/>
      <c r="W123" s="798"/>
      <c r="X123" s="798"/>
      <c r="Y123" s="798"/>
      <c r="Z123" s="798"/>
      <c r="AA123" s="798"/>
      <c r="AB123" s="798"/>
      <c r="AC123" s="798"/>
      <c r="AD123" s="799"/>
    </row>
    <row r="124" spans="1:30" ht="8.25" customHeight="1" x14ac:dyDescent="0.35">
      <c r="A124" s="567"/>
      <c r="B124" s="568"/>
      <c r="C124" s="568"/>
      <c r="D124" s="568"/>
      <c r="E124" s="568"/>
      <c r="F124" s="568"/>
      <c r="G124" s="568"/>
      <c r="H124" s="569"/>
      <c r="I124" s="569"/>
      <c r="J124" s="570"/>
      <c r="K124" s="570"/>
      <c r="L124" s="571"/>
      <c r="M124" s="571"/>
      <c r="N124" s="571"/>
      <c r="O124" s="571"/>
      <c r="P124" s="571"/>
      <c r="Q124" s="571"/>
      <c r="R124" s="571"/>
      <c r="S124" s="571"/>
      <c r="T124" s="571"/>
      <c r="U124" s="571"/>
      <c r="V124" s="571"/>
      <c r="W124" s="571"/>
      <c r="X124" s="571"/>
      <c r="Y124" s="571"/>
      <c r="Z124" s="571"/>
      <c r="AA124" s="571"/>
      <c r="AB124" s="571"/>
      <c r="AC124" s="571"/>
      <c r="AD124" s="572"/>
    </row>
    <row r="125" spans="1:30" ht="10.5" customHeight="1" x14ac:dyDescent="0.2">
      <c r="A125" s="834">
        <v>2.1</v>
      </c>
      <c r="B125" s="551"/>
      <c r="C125" s="552"/>
      <c r="D125" s="809" t="s">
        <v>164</v>
      </c>
      <c r="E125" s="552"/>
      <c r="F125" s="552"/>
      <c r="G125" s="812" t="s">
        <v>165</v>
      </c>
      <c r="H125" s="785" t="s">
        <v>557</v>
      </c>
      <c r="I125" s="786"/>
      <c r="J125" s="786"/>
      <c r="K125" s="786"/>
      <c r="L125" s="786"/>
      <c r="M125" s="786"/>
      <c r="N125" s="786"/>
      <c r="O125" s="786"/>
      <c r="P125" s="786"/>
      <c r="Q125" s="786"/>
      <c r="R125" s="786"/>
      <c r="S125" s="786"/>
      <c r="T125" s="786"/>
      <c r="U125" s="786"/>
      <c r="V125" s="786"/>
      <c r="W125" s="786"/>
      <c r="X125" s="786"/>
      <c r="Y125" s="786"/>
      <c r="Z125" s="786"/>
      <c r="AA125" s="786"/>
      <c r="AB125" s="786"/>
      <c r="AC125" s="786"/>
      <c r="AD125" s="787"/>
    </row>
    <row r="126" spans="1:30" ht="9" customHeight="1" x14ac:dyDescent="0.2">
      <c r="A126" s="835"/>
      <c r="B126" s="553"/>
      <c r="C126" s="554"/>
      <c r="D126" s="832"/>
      <c r="E126" s="555"/>
      <c r="F126" s="554"/>
      <c r="G126" s="813"/>
      <c r="H126" s="788"/>
      <c r="I126" s="833"/>
      <c r="J126" s="833"/>
      <c r="K126" s="833"/>
      <c r="L126" s="833"/>
      <c r="M126" s="833"/>
      <c r="N126" s="833"/>
      <c r="O126" s="833"/>
      <c r="P126" s="833"/>
      <c r="Q126" s="833"/>
      <c r="R126" s="833"/>
      <c r="S126" s="833"/>
      <c r="T126" s="833"/>
      <c r="U126" s="833"/>
      <c r="V126" s="833"/>
      <c r="W126" s="833"/>
      <c r="X126" s="833"/>
      <c r="Y126" s="833"/>
      <c r="Z126" s="833"/>
      <c r="AA126" s="833"/>
      <c r="AB126" s="833"/>
      <c r="AC126" s="833"/>
      <c r="AD126" s="790"/>
    </row>
    <row r="127" spans="1:30" ht="10.5" customHeight="1" x14ac:dyDescent="0.2">
      <c r="A127" s="836"/>
      <c r="B127" s="556"/>
      <c r="C127" s="557"/>
      <c r="D127" s="811"/>
      <c r="E127" s="557"/>
      <c r="F127" s="557"/>
      <c r="G127" s="814"/>
      <c r="H127" s="791"/>
      <c r="I127" s="792"/>
      <c r="J127" s="792"/>
      <c r="K127" s="792"/>
      <c r="L127" s="792"/>
      <c r="M127" s="792"/>
      <c r="N127" s="792"/>
      <c r="O127" s="792"/>
      <c r="P127" s="792"/>
      <c r="Q127" s="792"/>
      <c r="R127" s="792"/>
      <c r="S127" s="792"/>
      <c r="T127" s="792"/>
      <c r="U127" s="792"/>
      <c r="V127" s="792"/>
      <c r="W127" s="792"/>
      <c r="X127" s="792"/>
      <c r="Y127" s="792"/>
      <c r="Z127" s="792"/>
      <c r="AA127" s="792"/>
      <c r="AB127" s="792"/>
      <c r="AC127" s="792"/>
      <c r="AD127" s="793"/>
    </row>
    <row r="128" spans="1:30" ht="34.5" customHeight="1" x14ac:dyDescent="0.2">
      <c r="A128" s="803" t="s">
        <v>179</v>
      </c>
      <c r="B128" s="804"/>
      <c r="C128" s="804"/>
      <c r="D128" s="804"/>
      <c r="E128" s="804"/>
      <c r="F128" s="804"/>
      <c r="G128" s="805"/>
      <c r="H128" s="837"/>
      <c r="I128" s="838"/>
      <c r="J128" s="838"/>
      <c r="K128" s="838"/>
      <c r="L128" s="838"/>
      <c r="M128" s="838"/>
      <c r="N128" s="838"/>
      <c r="O128" s="838"/>
      <c r="P128" s="838"/>
      <c r="Q128" s="838"/>
      <c r="R128" s="838"/>
      <c r="S128" s="838"/>
      <c r="T128" s="838"/>
      <c r="U128" s="838"/>
      <c r="V128" s="838"/>
      <c r="W128" s="838"/>
      <c r="X128" s="838"/>
      <c r="Y128" s="838"/>
      <c r="Z128" s="838"/>
      <c r="AA128" s="838"/>
      <c r="AB128" s="838"/>
      <c r="AC128" s="838"/>
      <c r="AD128" s="839"/>
    </row>
    <row r="129" spans="1:31" ht="7.5" customHeight="1" x14ac:dyDescent="0.2">
      <c r="A129" s="469"/>
      <c r="B129" s="549"/>
      <c r="C129" s="549"/>
      <c r="D129" s="549"/>
      <c r="E129" s="549"/>
      <c r="F129" s="549"/>
      <c r="G129" s="549"/>
      <c r="H129" s="550"/>
      <c r="I129" s="550"/>
      <c r="J129" s="550"/>
      <c r="K129" s="550"/>
      <c r="L129" s="550"/>
      <c r="M129" s="550"/>
      <c r="N129" s="550"/>
      <c r="O129" s="550"/>
      <c r="P129" s="550"/>
      <c r="Q129" s="550"/>
      <c r="R129" s="550"/>
      <c r="S129" s="550"/>
      <c r="T129" s="550"/>
      <c r="U129" s="550"/>
      <c r="V129" s="550"/>
      <c r="W129" s="550"/>
      <c r="X129" s="550"/>
      <c r="Y129" s="550"/>
      <c r="Z129" s="550"/>
      <c r="AA129" s="550"/>
      <c r="AB129" s="550"/>
      <c r="AC129" s="550"/>
      <c r="AD129" s="550"/>
      <c r="AE129" s="545"/>
    </row>
    <row r="130" spans="1:31" ht="22.5" customHeight="1" x14ac:dyDescent="0.2">
      <c r="A130" s="757" t="s">
        <v>227</v>
      </c>
      <c r="B130" s="758"/>
      <c r="C130" s="758"/>
      <c r="D130" s="758"/>
      <c r="E130" s="758"/>
      <c r="F130" s="758"/>
      <c r="G130" s="758"/>
      <c r="H130" s="758"/>
      <c r="I130" s="758"/>
      <c r="J130" s="758"/>
      <c r="K130" s="758"/>
      <c r="L130" s="758"/>
      <c r="M130" s="758"/>
      <c r="N130" s="758"/>
      <c r="O130" s="758"/>
      <c r="P130" s="758"/>
      <c r="Q130" s="758"/>
      <c r="R130" s="758"/>
      <c r="S130" s="758"/>
      <c r="T130" s="758"/>
      <c r="U130" s="758"/>
      <c r="V130" s="758"/>
      <c r="W130" s="758"/>
      <c r="X130" s="758"/>
      <c r="Y130" s="758"/>
      <c r="Z130" s="758"/>
      <c r="AA130" s="758"/>
      <c r="AB130" s="758"/>
      <c r="AC130" s="758"/>
      <c r="AD130" s="759"/>
    </row>
    <row r="131" spans="1:31" ht="15" customHeight="1" x14ac:dyDescent="0.2">
      <c r="A131" s="192"/>
      <c r="B131" s="193"/>
      <c r="C131" s="193"/>
      <c r="D131" s="193"/>
      <c r="E131" s="193"/>
      <c r="F131" s="193"/>
      <c r="G131" s="193"/>
      <c r="H131" s="166" t="s">
        <v>185</v>
      </c>
      <c r="I131" s="166"/>
      <c r="J131" s="193"/>
      <c r="K131" s="193"/>
      <c r="L131" s="193"/>
      <c r="M131" s="193"/>
      <c r="N131" s="193"/>
      <c r="O131" s="193"/>
      <c r="P131" s="193"/>
      <c r="Q131" s="193"/>
      <c r="R131" s="193"/>
      <c r="S131" s="193"/>
      <c r="T131" s="193"/>
      <c r="U131" s="193"/>
      <c r="V131" s="193"/>
      <c r="W131" s="193"/>
      <c r="X131" s="193"/>
      <c r="Y131" s="193"/>
      <c r="Z131" s="193"/>
      <c r="AA131" s="193"/>
      <c r="AB131" s="193"/>
      <c r="AC131" s="193"/>
      <c r="AD131" s="194"/>
    </row>
    <row r="132" spans="1:31" ht="10.5" customHeight="1" x14ac:dyDescent="0.2">
      <c r="A132" s="776">
        <v>3.1</v>
      </c>
      <c r="B132" s="206"/>
      <c r="C132" s="205"/>
      <c r="D132" s="779" t="s">
        <v>164</v>
      </c>
      <c r="E132" s="205"/>
      <c r="F132" s="205"/>
      <c r="G132" s="782" t="s">
        <v>165</v>
      </c>
      <c r="H132" s="785" t="s">
        <v>509</v>
      </c>
      <c r="I132" s="786"/>
      <c r="J132" s="786"/>
      <c r="K132" s="786"/>
      <c r="L132" s="786"/>
      <c r="M132" s="786"/>
      <c r="N132" s="786"/>
      <c r="O132" s="786"/>
      <c r="P132" s="786"/>
      <c r="Q132" s="786"/>
      <c r="R132" s="786"/>
      <c r="S132" s="786"/>
      <c r="T132" s="786"/>
      <c r="U132" s="786"/>
      <c r="V132" s="786"/>
      <c r="W132" s="786"/>
      <c r="X132" s="786"/>
      <c r="Y132" s="786"/>
      <c r="Z132" s="786"/>
      <c r="AA132" s="786"/>
      <c r="AB132" s="786"/>
      <c r="AC132" s="786"/>
      <c r="AD132" s="787"/>
    </row>
    <row r="133" spans="1:31" ht="9" customHeight="1" x14ac:dyDescent="0.2">
      <c r="A133" s="777"/>
      <c r="B133" s="296"/>
      <c r="C133" s="156"/>
      <c r="D133" s="780"/>
      <c r="E133" s="300"/>
      <c r="F133" s="156"/>
      <c r="G133" s="783"/>
      <c r="H133" s="788"/>
      <c r="I133" s="789"/>
      <c r="J133" s="789"/>
      <c r="K133" s="789"/>
      <c r="L133" s="789"/>
      <c r="M133" s="789"/>
      <c r="N133" s="789"/>
      <c r="O133" s="789"/>
      <c r="P133" s="789"/>
      <c r="Q133" s="789"/>
      <c r="R133" s="789"/>
      <c r="S133" s="789"/>
      <c r="T133" s="789"/>
      <c r="U133" s="789"/>
      <c r="V133" s="789"/>
      <c r="W133" s="789"/>
      <c r="X133" s="789"/>
      <c r="Y133" s="789"/>
      <c r="Z133" s="789"/>
      <c r="AA133" s="789"/>
      <c r="AB133" s="789"/>
      <c r="AC133" s="789"/>
      <c r="AD133" s="790"/>
    </row>
    <row r="134" spans="1:31" ht="10.5" customHeight="1" x14ac:dyDescent="0.2">
      <c r="A134" s="778"/>
      <c r="B134" s="297"/>
      <c r="C134" s="301"/>
      <c r="D134" s="781"/>
      <c r="E134" s="301"/>
      <c r="F134" s="301"/>
      <c r="G134" s="784"/>
      <c r="H134" s="791"/>
      <c r="I134" s="792"/>
      <c r="J134" s="792"/>
      <c r="K134" s="792"/>
      <c r="L134" s="792"/>
      <c r="M134" s="792"/>
      <c r="N134" s="792"/>
      <c r="O134" s="792"/>
      <c r="P134" s="792"/>
      <c r="Q134" s="792"/>
      <c r="R134" s="792"/>
      <c r="S134" s="792"/>
      <c r="T134" s="792"/>
      <c r="U134" s="792"/>
      <c r="V134" s="792"/>
      <c r="W134" s="792"/>
      <c r="X134" s="792"/>
      <c r="Y134" s="792"/>
      <c r="Z134" s="792"/>
      <c r="AA134" s="792"/>
      <c r="AB134" s="792"/>
      <c r="AC134" s="792"/>
      <c r="AD134" s="793"/>
    </row>
    <row r="135" spans="1:31" ht="34.5" customHeight="1" x14ac:dyDescent="0.2">
      <c r="A135" s="794" t="s">
        <v>179</v>
      </c>
      <c r="B135" s="795"/>
      <c r="C135" s="795"/>
      <c r="D135" s="795"/>
      <c r="E135" s="795"/>
      <c r="F135" s="795"/>
      <c r="G135" s="796"/>
      <c r="H135" s="797"/>
      <c r="I135" s="798"/>
      <c r="J135" s="798"/>
      <c r="K135" s="798"/>
      <c r="L135" s="798"/>
      <c r="M135" s="798"/>
      <c r="N135" s="798"/>
      <c r="O135" s="798"/>
      <c r="P135" s="798"/>
      <c r="Q135" s="798"/>
      <c r="R135" s="798"/>
      <c r="S135" s="798"/>
      <c r="T135" s="798"/>
      <c r="U135" s="798"/>
      <c r="V135" s="798"/>
      <c r="W135" s="798"/>
      <c r="X135" s="798"/>
      <c r="Y135" s="798"/>
      <c r="Z135" s="798"/>
      <c r="AA135" s="798"/>
      <c r="AB135" s="798"/>
      <c r="AC135" s="798"/>
      <c r="AD135" s="799"/>
    </row>
    <row r="136" spans="1:31" ht="7.5" customHeight="1" x14ac:dyDescent="0.2">
      <c r="A136" s="760"/>
      <c r="B136" s="761"/>
      <c r="C136" s="761"/>
      <c r="D136" s="761"/>
      <c r="E136" s="761"/>
      <c r="F136" s="761"/>
      <c r="G136" s="761"/>
      <c r="H136" s="761"/>
      <c r="I136" s="761"/>
      <c r="J136" s="761"/>
      <c r="K136" s="761"/>
      <c r="L136" s="761"/>
      <c r="M136" s="761"/>
      <c r="N136" s="761"/>
      <c r="O136" s="761"/>
      <c r="P136" s="761"/>
      <c r="Q136" s="761"/>
      <c r="R136" s="761"/>
      <c r="S136" s="761"/>
      <c r="T136" s="761"/>
      <c r="U136" s="761"/>
      <c r="V136" s="761"/>
      <c r="W136" s="761"/>
      <c r="X136" s="761"/>
      <c r="Y136" s="761"/>
      <c r="Z136" s="761"/>
      <c r="AA136" s="761"/>
      <c r="AB136" s="761"/>
      <c r="AC136" s="761"/>
      <c r="AD136" s="762"/>
    </row>
    <row r="137" spans="1:31" ht="7.5" customHeight="1" x14ac:dyDescent="0.2">
      <c r="A137" s="760"/>
      <c r="B137" s="761"/>
      <c r="C137" s="761"/>
      <c r="D137" s="761"/>
      <c r="E137" s="761"/>
      <c r="F137" s="761"/>
      <c r="G137" s="761"/>
      <c r="H137" s="761"/>
      <c r="I137" s="761"/>
      <c r="J137" s="761"/>
      <c r="K137" s="761"/>
      <c r="L137" s="761"/>
      <c r="M137" s="761"/>
      <c r="N137" s="761"/>
      <c r="O137" s="761"/>
      <c r="P137" s="761"/>
      <c r="Q137" s="761"/>
      <c r="R137" s="761"/>
      <c r="S137" s="761"/>
      <c r="T137" s="761"/>
      <c r="U137" s="761"/>
      <c r="V137" s="761"/>
      <c r="W137" s="761"/>
      <c r="X137" s="761"/>
      <c r="Y137" s="761"/>
      <c r="Z137" s="761"/>
      <c r="AA137" s="761"/>
      <c r="AB137" s="761"/>
      <c r="AC137" s="761"/>
      <c r="AD137" s="762"/>
    </row>
    <row r="138" spans="1:31" ht="10.5" customHeight="1" x14ac:dyDescent="0.2">
      <c r="A138" s="776">
        <v>3.4</v>
      </c>
      <c r="B138" s="206"/>
      <c r="C138" s="205"/>
      <c r="D138" s="779" t="s">
        <v>164</v>
      </c>
      <c r="E138" s="205"/>
      <c r="F138" s="205"/>
      <c r="G138" s="782" t="s">
        <v>165</v>
      </c>
      <c r="H138" s="785" t="s">
        <v>215</v>
      </c>
      <c r="I138" s="786"/>
      <c r="J138" s="786"/>
      <c r="K138" s="786"/>
      <c r="L138" s="786"/>
      <c r="M138" s="786"/>
      <c r="N138" s="786"/>
      <c r="O138" s="786"/>
      <c r="P138" s="786"/>
      <c r="Q138" s="786"/>
      <c r="R138" s="786"/>
      <c r="S138" s="786"/>
      <c r="T138" s="786"/>
      <c r="U138" s="786"/>
      <c r="V138" s="786"/>
      <c r="W138" s="786"/>
      <c r="X138" s="786"/>
      <c r="Y138" s="786"/>
      <c r="Z138" s="786"/>
      <c r="AA138" s="786"/>
      <c r="AB138" s="786"/>
      <c r="AC138" s="786"/>
      <c r="AD138" s="787"/>
    </row>
    <row r="139" spans="1:31" ht="9" customHeight="1" x14ac:dyDescent="0.2">
      <c r="A139" s="777"/>
      <c r="B139" s="296"/>
      <c r="C139" s="156"/>
      <c r="D139" s="780"/>
      <c r="E139" s="300"/>
      <c r="F139" s="156"/>
      <c r="G139" s="783"/>
      <c r="H139" s="788"/>
      <c r="I139" s="789"/>
      <c r="J139" s="789"/>
      <c r="K139" s="789"/>
      <c r="L139" s="789"/>
      <c r="M139" s="789"/>
      <c r="N139" s="789"/>
      <c r="O139" s="789"/>
      <c r="P139" s="789"/>
      <c r="Q139" s="789"/>
      <c r="R139" s="789"/>
      <c r="S139" s="789"/>
      <c r="T139" s="789"/>
      <c r="U139" s="789"/>
      <c r="V139" s="789"/>
      <c r="W139" s="789"/>
      <c r="X139" s="789"/>
      <c r="Y139" s="789"/>
      <c r="Z139" s="789"/>
      <c r="AA139" s="789"/>
      <c r="AB139" s="789"/>
      <c r="AC139" s="789"/>
      <c r="AD139" s="790"/>
    </row>
    <row r="140" spans="1:31" ht="10.5" customHeight="1" x14ac:dyDescent="0.2">
      <c r="A140" s="778"/>
      <c r="B140" s="297"/>
      <c r="C140" s="301"/>
      <c r="D140" s="781"/>
      <c r="E140" s="301"/>
      <c r="F140" s="301"/>
      <c r="G140" s="784"/>
      <c r="H140" s="791"/>
      <c r="I140" s="792"/>
      <c r="J140" s="792"/>
      <c r="K140" s="792"/>
      <c r="L140" s="792"/>
      <c r="M140" s="792"/>
      <c r="N140" s="792"/>
      <c r="O140" s="792"/>
      <c r="P140" s="792"/>
      <c r="Q140" s="792"/>
      <c r="R140" s="792"/>
      <c r="S140" s="792"/>
      <c r="T140" s="792"/>
      <c r="U140" s="792"/>
      <c r="V140" s="792"/>
      <c r="W140" s="792"/>
      <c r="X140" s="792"/>
      <c r="Y140" s="792"/>
      <c r="Z140" s="792"/>
      <c r="AA140" s="792"/>
      <c r="AB140" s="792"/>
      <c r="AC140" s="792"/>
      <c r="AD140" s="793"/>
    </row>
    <row r="141" spans="1:31" ht="34.5" customHeight="1" x14ac:dyDescent="0.2">
      <c r="A141" s="794" t="s">
        <v>179</v>
      </c>
      <c r="B141" s="795"/>
      <c r="C141" s="795"/>
      <c r="D141" s="795"/>
      <c r="E141" s="795"/>
      <c r="F141" s="795"/>
      <c r="G141" s="796"/>
      <c r="H141" s="797"/>
      <c r="I141" s="798"/>
      <c r="J141" s="798"/>
      <c r="K141" s="798"/>
      <c r="L141" s="798"/>
      <c r="M141" s="798"/>
      <c r="N141" s="798"/>
      <c r="O141" s="798"/>
      <c r="P141" s="798"/>
      <c r="Q141" s="798"/>
      <c r="R141" s="798"/>
      <c r="S141" s="798"/>
      <c r="T141" s="798"/>
      <c r="U141" s="798"/>
      <c r="V141" s="798"/>
      <c r="W141" s="798"/>
      <c r="X141" s="798"/>
      <c r="Y141" s="798"/>
      <c r="Z141" s="798"/>
      <c r="AA141" s="798"/>
      <c r="AB141" s="798"/>
      <c r="AC141" s="798"/>
      <c r="AD141" s="799"/>
    </row>
    <row r="142" spans="1:31" ht="7.5" customHeight="1" x14ac:dyDescent="0.2">
      <c r="A142" s="760"/>
      <c r="B142" s="761"/>
      <c r="C142" s="761"/>
      <c r="D142" s="761"/>
      <c r="E142" s="761"/>
      <c r="F142" s="761"/>
      <c r="G142" s="761"/>
      <c r="H142" s="761"/>
      <c r="I142" s="761"/>
      <c r="J142" s="761"/>
      <c r="K142" s="761"/>
      <c r="L142" s="761"/>
      <c r="M142" s="761"/>
      <c r="N142" s="761"/>
      <c r="O142" s="761"/>
      <c r="P142" s="761"/>
      <c r="Q142" s="761"/>
      <c r="R142" s="761"/>
      <c r="S142" s="761"/>
      <c r="T142" s="761"/>
      <c r="U142" s="761"/>
      <c r="V142" s="761"/>
      <c r="W142" s="761"/>
      <c r="X142" s="761"/>
      <c r="Y142" s="761"/>
      <c r="Z142" s="761"/>
      <c r="AA142" s="761"/>
      <c r="AB142" s="761"/>
      <c r="AC142" s="761"/>
      <c r="AD142" s="762"/>
    </row>
    <row r="143" spans="1:31" ht="7.5" customHeight="1" x14ac:dyDescent="0.2">
      <c r="A143" s="192"/>
      <c r="B143" s="193"/>
      <c r="C143" s="193"/>
      <c r="D143" s="193"/>
      <c r="E143" s="193"/>
      <c r="F143" s="193"/>
      <c r="G143" s="193"/>
      <c r="H143" s="193"/>
      <c r="I143" s="193"/>
      <c r="J143" s="193"/>
      <c r="K143" s="193"/>
      <c r="L143" s="193"/>
      <c r="M143" s="193"/>
      <c r="N143" s="193"/>
      <c r="O143" s="193"/>
      <c r="P143" s="193"/>
      <c r="Q143" s="193"/>
      <c r="R143" s="193"/>
      <c r="S143" s="193"/>
      <c r="T143" s="193"/>
      <c r="U143" s="193"/>
      <c r="V143" s="193"/>
      <c r="W143" s="193"/>
      <c r="X143" s="193"/>
      <c r="Y143" s="193"/>
      <c r="Z143" s="193"/>
      <c r="AA143" s="193"/>
      <c r="AB143" s="193"/>
      <c r="AC143" s="193"/>
      <c r="AD143" s="194"/>
    </row>
    <row r="144" spans="1:31" ht="10.5" customHeight="1" x14ac:dyDescent="0.2">
      <c r="A144" s="776">
        <v>3.6</v>
      </c>
      <c r="B144" s="206"/>
      <c r="C144" s="205"/>
      <c r="D144" s="779" t="s">
        <v>164</v>
      </c>
      <c r="E144" s="205"/>
      <c r="F144" s="205"/>
      <c r="G144" s="782" t="s">
        <v>165</v>
      </c>
      <c r="H144" s="785" t="s">
        <v>253</v>
      </c>
      <c r="I144" s="786"/>
      <c r="J144" s="786"/>
      <c r="K144" s="786"/>
      <c r="L144" s="786"/>
      <c r="M144" s="786"/>
      <c r="N144" s="786"/>
      <c r="O144" s="786"/>
      <c r="P144" s="786"/>
      <c r="Q144" s="786"/>
      <c r="R144" s="786"/>
      <c r="S144" s="786"/>
      <c r="T144" s="786"/>
      <c r="U144" s="786"/>
      <c r="V144" s="786"/>
      <c r="W144" s="786"/>
      <c r="X144" s="786"/>
      <c r="Y144" s="786"/>
      <c r="Z144" s="786"/>
      <c r="AA144" s="786"/>
      <c r="AB144" s="786"/>
      <c r="AC144" s="786"/>
      <c r="AD144" s="787"/>
    </row>
    <row r="145" spans="1:33" ht="9" customHeight="1" x14ac:dyDescent="0.2">
      <c r="A145" s="777"/>
      <c r="B145" s="296"/>
      <c r="C145" s="156"/>
      <c r="D145" s="780"/>
      <c r="E145" s="300"/>
      <c r="F145" s="156"/>
      <c r="G145" s="783"/>
      <c r="H145" s="788"/>
      <c r="I145" s="789"/>
      <c r="J145" s="789"/>
      <c r="K145" s="789"/>
      <c r="L145" s="789"/>
      <c r="M145" s="789"/>
      <c r="N145" s="789"/>
      <c r="O145" s="789"/>
      <c r="P145" s="789"/>
      <c r="Q145" s="789"/>
      <c r="R145" s="789"/>
      <c r="S145" s="789"/>
      <c r="T145" s="789"/>
      <c r="U145" s="789"/>
      <c r="V145" s="789"/>
      <c r="W145" s="789"/>
      <c r="X145" s="789"/>
      <c r="Y145" s="789"/>
      <c r="Z145" s="789"/>
      <c r="AA145" s="789"/>
      <c r="AB145" s="789"/>
      <c r="AC145" s="789"/>
      <c r="AD145" s="790"/>
    </row>
    <row r="146" spans="1:33" ht="10.5" customHeight="1" x14ac:dyDescent="0.2">
      <c r="A146" s="778"/>
      <c r="B146" s="297"/>
      <c r="C146" s="301"/>
      <c r="D146" s="781"/>
      <c r="E146" s="301"/>
      <c r="F146" s="301"/>
      <c r="G146" s="784"/>
      <c r="H146" s="791"/>
      <c r="I146" s="792"/>
      <c r="J146" s="792"/>
      <c r="K146" s="792"/>
      <c r="L146" s="792"/>
      <c r="M146" s="792"/>
      <c r="N146" s="792"/>
      <c r="O146" s="792"/>
      <c r="P146" s="792"/>
      <c r="Q146" s="792"/>
      <c r="R146" s="792"/>
      <c r="S146" s="792"/>
      <c r="T146" s="792"/>
      <c r="U146" s="792"/>
      <c r="V146" s="792"/>
      <c r="W146" s="792"/>
      <c r="X146" s="792"/>
      <c r="Y146" s="792"/>
      <c r="Z146" s="792"/>
      <c r="AA146" s="792"/>
      <c r="AB146" s="792"/>
      <c r="AC146" s="792"/>
      <c r="AD146" s="793"/>
    </row>
    <row r="147" spans="1:33" ht="34.5" customHeight="1" x14ac:dyDescent="0.2">
      <c r="A147" s="794" t="s">
        <v>179</v>
      </c>
      <c r="B147" s="795"/>
      <c r="C147" s="795"/>
      <c r="D147" s="795"/>
      <c r="E147" s="795"/>
      <c r="F147" s="795"/>
      <c r="G147" s="796"/>
      <c r="H147" s="797"/>
      <c r="I147" s="798"/>
      <c r="J147" s="798"/>
      <c r="K147" s="798"/>
      <c r="L147" s="798"/>
      <c r="M147" s="798"/>
      <c r="N147" s="798"/>
      <c r="O147" s="798"/>
      <c r="P147" s="798"/>
      <c r="Q147" s="798"/>
      <c r="R147" s="798"/>
      <c r="S147" s="798"/>
      <c r="T147" s="798"/>
      <c r="U147" s="798"/>
      <c r="V147" s="798"/>
      <c r="W147" s="798"/>
      <c r="X147" s="798"/>
      <c r="Y147" s="798"/>
      <c r="Z147" s="798"/>
      <c r="AA147" s="798"/>
      <c r="AB147" s="798"/>
      <c r="AC147" s="798"/>
      <c r="AD147" s="799"/>
    </row>
    <row r="148" spans="1:33" ht="7.5" customHeight="1" x14ac:dyDescent="0.2">
      <c r="A148" s="192"/>
      <c r="B148" s="193"/>
      <c r="C148" s="193"/>
      <c r="D148" s="193"/>
      <c r="E148" s="193"/>
      <c r="F148" s="193"/>
      <c r="G148" s="193"/>
      <c r="H148" s="193"/>
      <c r="I148" s="193"/>
      <c r="J148" s="193"/>
      <c r="K148" s="193"/>
      <c r="L148" s="193"/>
      <c r="M148" s="193"/>
      <c r="N148" s="193"/>
      <c r="O148" s="193"/>
      <c r="P148" s="193"/>
      <c r="Q148" s="193"/>
      <c r="R148" s="193"/>
      <c r="S148" s="193"/>
      <c r="T148" s="193"/>
      <c r="U148" s="193"/>
      <c r="V148" s="193"/>
      <c r="W148" s="193"/>
      <c r="X148" s="193"/>
      <c r="Y148" s="193"/>
      <c r="Z148" s="193"/>
      <c r="AA148" s="193"/>
      <c r="AB148" s="193"/>
      <c r="AC148" s="193"/>
      <c r="AD148" s="194"/>
    </row>
    <row r="149" spans="1:33" ht="10.5" customHeight="1" x14ac:dyDescent="0.2">
      <c r="A149" s="776">
        <v>3.7</v>
      </c>
      <c r="B149" s="206"/>
      <c r="C149" s="205"/>
      <c r="D149" s="779" t="s">
        <v>164</v>
      </c>
      <c r="E149" s="205"/>
      <c r="F149" s="205"/>
      <c r="G149" s="782" t="s">
        <v>165</v>
      </c>
      <c r="H149" s="785" t="s">
        <v>254</v>
      </c>
      <c r="I149" s="786"/>
      <c r="J149" s="786"/>
      <c r="K149" s="786"/>
      <c r="L149" s="786"/>
      <c r="M149" s="786"/>
      <c r="N149" s="786"/>
      <c r="O149" s="786"/>
      <c r="P149" s="786"/>
      <c r="Q149" s="786"/>
      <c r="R149" s="786"/>
      <c r="S149" s="786"/>
      <c r="T149" s="786"/>
      <c r="U149" s="786"/>
      <c r="V149" s="786"/>
      <c r="W149" s="786"/>
      <c r="X149" s="786"/>
      <c r="Y149" s="786"/>
      <c r="Z149" s="786"/>
      <c r="AA149" s="786"/>
      <c r="AB149" s="786"/>
      <c r="AC149" s="786"/>
      <c r="AD149" s="787"/>
    </row>
    <row r="150" spans="1:33" ht="9" customHeight="1" x14ac:dyDescent="0.2">
      <c r="A150" s="777"/>
      <c r="B150" s="296"/>
      <c r="C150" s="156"/>
      <c r="D150" s="780"/>
      <c r="E150" s="300"/>
      <c r="F150" s="156"/>
      <c r="G150" s="783"/>
      <c r="H150" s="788"/>
      <c r="I150" s="789"/>
      <c r="J150" s="789"/>
      <c r="K150" s="789"/>
      <c r="L150" s="789"/>
      <c r="M150" s="789"/>
      <c r="N150" s="789"/>
      <c r="O150" s="789"/>
      <c r="P150" s="789"/>
      <c r="Q150" s="789"/>
      <c r="R150" s="789"/>
      <c r="S150" s="789"/>
      <c r="T150" s="789"/>
      <c r="U150" s="789"/>
      <c r="V150" s="789"/>
      <c r="W150" s="789"/>
      <c r="X150" s="789"/>
      <c r="Y150" s="789"/>
      <c r="Z150" s="789"/>
      <c r="AA150" s="789"/>
      <c r="AB150" s="789"/>
      <c r="AC150" s="789"/>
      <c r="AD150" s="790"/>
    </row>
    <row r="151" spans="1:33" ht="10.5" customHeight="1" x14ac:dyDescent="0.2">
      <c r="A151" s="778"/>
      <c r="B151" s="297"/>
      <c r="C151" s="301"/>
      <c r="D151" s="781"/>
      <c r="E151" s="301"/>
      <c r="F151" s="301"/>
      <c r="G151" s="784"/>
      <c r="H151" s="791"/>
      <c r="I151" s="792"/>
      <c r="J151" s="792"/>
      <c r="K151" s="792"/>
      <c r="L151" s="792"/>
      <c r="M151" s="792"/>
      <c r="N151" s="792"/>
      <c r="O151" s="792"/>
      <c r="P151" s="792"/>
      <c r="Q151" s="792"/>
      <c r="R151" s="792"/>
      <c r="S151" s="792"/>
      <c r="T151" s="792"/>
      <c r="U151" s="792"/>
      <c r="V151" s="792"/>
      <c r="W151" s="792"/>
      <c r="X151" s="792"/>
      <c r="Y151" s="792"/>
      <c r="Z151" s="792"/>
      <c r="AA151" s="792"/>
      <c r="AB151" s="792"/>
      <c r="AC151" s="792"/>
      <c r="AD151" s="793"/>
    </row>
    <row r="152" spans="1:33" ht="34.5" customHeight="1" x14ac:dyDescent="0.2">
      <c r="A152" s="794" t="s">
        <v>179</v>
      </c>
      <c r="B152" s="795"/>
      <c r="C152" s="795"/>
      <c r="D152" s="795"/>
      <c r="E152" s="795"/>
      <c r="F152" s="795"/>
      <c r="G152" s="796"/>
      <c r="H152" s="797"/>
      <c r="I152" s="798"/>
      <c r="J152" s="798"/>
      <c r="K152" s="798"/>
      <c r="L152" s="798"/>
      <c r="M152" s="798"/>
      <c r="N152" s="798"/>
      <c r="O152" s="798"/>
      <c r="P152" s="798"/>
      <c r="Q152" s="798"/>
      <c r="R152" s="798"/>
      <c r="S152" s="798"/>
      <c r="T152" s="798"/>
      <c r="U152" s="798"/>
      <c r="V152" s="798"/>
      <c r="W152" s="798"/>
      <c r="X152" s="798"/>
      <c r="Y152" s="798"/>
      <c r="Z152" s="798"/>
      <c r="AA152" s="798"/>
      <c r="AB152" s="798"/>
      <c r="AC152" s="798"/>
      <c r="AD152" s="799"/>
    </row>
    <row r="153" spans="1:33" ht="7.5" customHeight="1" x14ac:dyDescent="0.35">
      <c r="A153" s="212"/>
      <c r="B153" s="213"/>
      <c r="C153" s="213"/>
      <c r="D153" s="213"/>
      <c r="E153" s="213"/>
      <c r="F153" s="213"/>
      <c r="G153" s="213"/>
      <c r="H153" s="213"/>
      <c r="I153" s="213"/>
      <c r="J153" s="165"/>
      <c r="K153" s="165"/>
      <c r="L153" s="214"/>
      <c r="M153" s="214"/>
      <c r="N153" s="214"/>
      <c r="O153" s="214"/>
      <c r="P153" s="214"/>
      <c r="Q153" s="214"/>
      <c r="R153" s="214"/>
      <c r="S153" s="214"/>
      <c r="T153" s="214"/>
      <c r="U153" s="214"/>
      <c r="V153" s="214"/>
      <c r="W153" s="214"/>
      <c r="X153" s="214"/>
      <c r="Y153" s="214"/>
      <c r="Z153" s="214"/>
      <c r="AA153" s="214"/>
      <c r="AB153" s="214"/>
      <c r="AC153" s="214"/>
      <c r="AD153" s="215"/>
      <c r="AG153" s="153"/>
    </row>
    <row r="154" spans="1:33" ht="20.25" customHeight="1" x14ac:dyDescent="0.2">
      <c r="A154" s="307">
        <v>3.8</v>
      </c>
      <c r="B154" s="840" t="s">
        <v>213</v>
      </c>
      <c r="C154" s="841"/>
      <c r="D154" s="841"/>
      <c r="E154" s="841"/>
      <c r="F154" s="841"/>
      <c r="G154" s="841"/>
      <c r="H154" s="841"/>
      <c r="I154" s="841"/>
      <c r="J154" s="841"/>
      <c r="K154" s="842"/>
      <c r="L154" s="843"/>
      <c r="M154" s="844"/>
      <c r="N154" s="177"/>
      <c r="O154" s="845">
        <v>3.12</v>
      </c>
      <c r="P154" s="846"/>
      <c r="Q154" s="840" t="s">
        <v>187</v>
      </c>
      <c r="R154" s="841"/>
      <c r="S154" s="841"/>
      <c r="T154" s="841"/>
      <c r="U154" s="841"/>
      <c r="V154" s="841"/>
      <c r="W154" s="841"/>
      <c r="X154" s="841"/>
      <c r="Y154" s="841"/>
      <c r="Z154" s="847"/>
      <c r="AA154" s="848"/>
      <c r="AB154" s="848"/>
      <c r="AC154" s="848"/>
      <c r="AD154" s="849"/>
    </row>
    <row r="155" spans="1:33" ht="20.25" customHeight="1" x14ac:dyDescent="0.2">
      <c r="A155" s="307">
        <v>3.9</v>
      </c>
      <c r="B155" s="840" t="s">
        <v>269</v>
      </c>
      <c r="C155" s="841"/>
      <c r="D155" s="841"/>
      <c r="E155" s="841"/>
      <c r="F155" s="841"/>
      <c r="G155" s="841"/>
      <c r="H155" s="841"/>
      <c r="I155" s="841"/>
      <c r="J155" s="841"/>
      <c r="K155" s="842"/>
      <c r="L155" s="853"/>
      <c r="M155" s="854"/>
      <c r="N155" s="177"/>
      <c r="O155" s="845">
        <v>3.13</v>
      </c>
      <c r="P155" s="846"/>
      <c r="Q155" s="840" t="s">
        <v>187</v>
      </c>
      <c r="R155" s="841"/>
      <c r="S155" s="841"/>
      <c r="T155" s="841"/>
      <c r="U155" s="841"/>
      <c r="V155" s="841"/>
      <c r="W155" s="841"/>
      <c r="X155" s="841"/>
      <c r="Y155" s="841"/>
      <c r="Z155" s="852"/>
      <c r="AA155" s="852"/>
      <c r="AB155" s="852"/>
      <c r="AC155" s="852"/>
      <c r="AD155" s="852"/>
    </row>
    <row r="156" spans="1:33" ht="20.25" customHeight="1" x14ac:dyDescent="0.2">
      <c r="A156" s="157">
        <v>3.1</v>
      </c>
      <c r="B156" s="840" t="s">
        <v>186</v>
      </c>
      <c r="C156" s="841"/>
      <c r="D156" s="841"/>
      <c r="E156" s="841"/>
      <c r="F156" s="841"/>
      <c r="G156" s="841"/>
      <c r="H156" s="841"/>
      <c r="I156" s="841"/>
      <c r="J156" s="841"/>
      <c r="K156" s="842"/>
      <c r="L156" s="855"/>
      <c r="M156" s="856"/>
      <c r="N156" s="178"/>
      <c r="O156" s="845">
        <v>3.14</v>
      </c>
      <c r="P156" s="846"/>
      <c r="Q156" s="857" t="s">
        <v>188</v>
      </c>
      <c r="R156" s="858"/>
      <c r="S156" s="858"/>
      <c r="T156" s="858"/>
      <c r="U156" s="858"/>
      <c r="V156" s="858"/>
      <c r="W156" s="858"/>
      <c r="X156" s="858"/>
      <c r="Y156" s="858"/>
      <c r="Z156" s="852"/>
      <c r="AA156" s="852"/>
      <c r="AB156" s="852"/>
      <c r="AC156" s="852"/>
      <c r="AD156" s="852"/>
    </row>
    <row r="157" spans="1:33" ht="20.25" customHeight="1" x14ac:dyDescent="0.2">
      <c r="A157" s="307">
        <v>3.11</v>
      </c>
      <c r="B157" s="840" t="s">
        <v>207</v>
      </c>
      <c r="C157" s="841"/>
      <c r="D157" s="841"/>
      <c r="E157" s="841"/>
      <c r="F157" s="841"/>
      <c r="G157" s="841"/>
      <c r="H157" s="841"/>
      <c r="I157" s="841"/>
      <c r="J157" s="841"/>
      <c r="K157" s="842"/>
      <c r="L157" s="843"/>
      <c r="M157" s="844"/>
      <c r="N157" s="177"/>
      <c r="O157" s="850">
        <v>3.15</v>
      </c>
      <c r="P157" s="851"/>
      <c r="Q157" s="840" t="s">
        <v>189</v>
      </c>
      <c r="R157" s="841"/>
      <c r="S157" s="841"/>
      <c r="T157" s="841"/>
      <c r="U157" s="841"/>
      <c r="V157" s="841"/>
      <c r="W157" s="841"/>
      <c r="X157" s="841"/>
      <c r="Y157" s="298"/>
      <c r="Z157" s="852"/>
      <c r="AA157" s="852"/>
      <c r="AB157" s="852"/>
      <c r="AC157" s="852"/>
      <c r="AD157" s="852"/>
    </row>
    <row r="158" spans="1:33" ht="7.5" customHeight="1" x14ac:dyDescent="0.25">
      <c r="A158" s="152"/>
      <c r="B158" s="151"/>
      <c r="C158" s="151"/>
      <c r="D158" s="151"/>
      <c r="E158" s="151"/>
      <c r="F158" s="151"/>
      <c r="G158" s="151"/>
      <c r="H158" s="167"/>
      <c r="I158" s="167"/>
      <c r="J158" s="193"/>
      <c r="K158" s="193"/>
      <c r="L158" s="193"/>
      <c r="M158" s="193"/>
      <c r="N158" s="193"/>
      <c r="O158" s="193"/>
      <c r="P158" s="167"/>
      <c r="Q158" s="167"/>
      <c r="R158" s="167"/>
      <c r="S158" s="193"/>
      <c r="T158" s="193"/>
      <c r="U158" s="209"/>
      <c r="V158" s="209"/>
      <c r="W158" s="209"/>
      <c r="X158" s="209"/>
      <c r="Y158" s="209"/>
      <c r="Z158" s="209"/>
      <c r="AA158" s="209"/>
      <c r="AB158" s="209"/>
      <c r="AC158" s="209"/>
      <c r="AD158" s="216"/>
    </row>
    <row r="159" spans="1:33" ht="7.5" customHeight="1" x14ac:dyDescent="0.2">
      <c r="A159" s="192"/>
      <c r="B159" s="193"/>
      <c r="C159" s="193"/>
      <c r="D159" s="193"/>
      <c r="E159" s="193"/>
      <c r="F159" s="193"/>
      <c r="G159" s="193"/>
      <c r="H159" s="193"/>
      <c r="I159" s="193"/>
      <c r="J159" s="193"/>
      <c r="K159" s="193"/>
      <c r="L159" s="193"/>
      <c r="M159" s="193"/>
      <c r="N159" s="193"/>
      <c r="O159" s="193"/>
      <c r="P159" s="193"/>
      <c r="Q159" s="193"/>
      <c r="R159" s="193"/>
      <c r="S159" s="193"/>
      <c r="T159" s="193"/>
      <c r="U159" s="193"/>
      <c r="V159" s="193"/>
      <c r="W159" s="193"/>
      <c r="X159" s="193"/>
      <c r="Y159" s="193"/>
      <c r="Z159" s="193"/>
      <c r="AA159" s="193"/>
      <c r="AB159" s="193"/>
      <c r="AC159" s="193"/>
      <c r="AD159" s="194"/>
    </row>
    <row r="160" spans="1:33" ht="23.25" customHeight="1" x14ac:dyDescent="0.2">
      <c r="A160" s="757" t="s">
        <v>226</v>
      </c>
      <c r="B160" s="758"/>
      <c r="C160" s="758"/>
      <c r="D160" s="758"/>
      <c r="E160" s="758"/>
      <c r="F160" s="758"/>
      <c r="G160" s="758"/>
      <c r="H160" s="758"/>
      <c r="I160" s="758"/>
      <c r="J160" s="758"/>
      <c r="K160" s="758"/>
      <c r="L160" s="758"/>
      <c r="M160" s="758"/>
      <c r="N160" s="758"/>
      <c r="O160" s="758"/>
      <c r="P160" s="758"/>
      <c r="Q160" s="758"/>
      <c r="R160" s="758"/>
      <c r="S160" s="758"/>
      <c r="T160" s="758"/>
      <c r="U160" s="758"/>
      <c r="V160" s="758"/>
      <c r="W160" s="758"/>
      <c r="X160" s="758"/>
      <c r="Y160" s="758"/>
      <c r="Z160" s="758"/>
      <c r="AA160" s="758"/>
      <c r="AB160" s="758"/>
      <c r="AC160" s="758"/>
      <c r="AD160" s="759"/>
    </row>
    <row r="161" spans="1:30" ht="7.5" customHeight="1" x14ac:dyDescent="0.35">
      <c r="A161" s="168"/>
      <c r="B161" s="169"/>
      <c r="C161" s="169"/>
      <c r="D161" s="169"/>
      <c r="E161" s="169"/>
      <c r="F161" s="169"/>
      <c r="G161" s="169"/>
      <c r="H161" s="169"/>
      <c r="I161" s="169"/>
      <c r="J161" s="169"/>
      <c r="K161" s="169"/>
      <c r="L161" s="169"/>
      <c r="M161" s="169"/>
      <c r="N161" s="169"/>
      <c r="O161" s="169"/>
      <c r="P161" s="169"/>
      <c r="Q161" s="169"/>
      <c r="R161" s="169"/>
      <c r="S161" s="169"/>
      <c r="T161" s="169"/>
      <c r="U161" s="169"/>
      <c r="V161" s="169"/>
      <c r="W161" s="169"/>
      <c r="X161" s="169"/>
      <c r="Y161" s="169"/>
      <c r="Z161" s="169"/>
      <c r="AA161" s="169"/>
      <c r="AB161" s="169"/>
      <c r="AC161" s="169"/>
      <c r="AD161" s="170"/>
    </row>
    <row r="162" spans="1:30" ht="20.25" customHeight="1" x14ac:dyDescent="0.2">
      <c r="A162" s="295">
        <v>4.0999999999999996</v>
      </c>
      <c r="B162" s="299"/>
      <c r="C162" s="299"/>
      <c r="D162" s="299"/>
      <c r="E162" s="860"/>
      <c r="F162" s="860"/>
      <c r="G162" s="861"/>
      <c r="H162" s="840" t="s">
        <v>260</v>
      </c>
      <c r="I162" s="841"/>
      <c r="J162" s="841"/>
      <c r="K162" s="841"/>
      <c r="L162" s="841"/>
      <c r="M162" s="842"/>
      <c r="N162" s="829"/>
      <c r="O162" s="830"/>
      <c r="P162" s="831"/>
      <c r="Q162" s="150"/>
      <c r="R162" s="193"/>
      <c r="S162" s="859" t="s">
        <v>205</v>
      </c>
      <c r="T162" s="859"/>
      <c r="U162" s="859"/>
      <c r="V162" s="859"/>
      <c r="W162" s="859"/>
      <c r="X162" s="829"/>
      <c r="Y162" s="830"/>
      <c r="Z162" s="831"/>
      <c r="AA162" s="281"/>
      <c r="AB162" s="150"/>
      <c r="AC162" s="150"/>
      <c r="AD162" s="278"/>
    </row>
    <row r="163" spans="1:30" ht="20.25" customHeight="1" x14ac:dyDescent="0.25">
      <c r="A163" s="171"/>
      <c r="B163" s="167"/>
      <c r="C163" s="167"/>
      <c r="D163" s="167"/>
      <c r="E163" s="862"/>
      <c r="F163" s="862"/>
      <c r="G163" s="863"/>
      <c r="H163" s="840" t="s">
        <v>201</v>
      </c>
      <c r="I163" s="841"/>
      <c r="J163" s="841"/>
      <c r="K163" s="841"/>
      <c r="L163" s="841"/>
      <c r="M163" s="842"/>
      <c r="N163" s="829"/>
      <c r="O163" s="830"/>
      <c r="P163" s="831"/>
      <c r="Q163" s="150"/>
      <c r="R163" s="193"/>
      <c r="S163" s="859" t="s">
        <v>204</v>
      </c>
      <c r="T163" s="859"/>
      <c r="U163" s="859"/>
      <c r="V163" s="859"/>
      <c r="W163" s="859"/>
      <c r="X163" s="829"/>
      <c r="Y163" s="830"/>
      <c r="Z163" s="831"/>
      <c r="AA163" s="281"/>
      <c r="AB163" s="150"/>
      <c r="AC163" s="150"/>
      <c r="AD163" s="278"/>
    </row>
    <row r="164" spans="1:30" ht="20.25" customHeight="1" x14ac:dyDescent="0.25">
      <c r="A164" s="171"/>
      <c r="B164" s="167"/>
      <c r="C164" s="167"/>
      <c r="D164" s="167"/>
      <c r="E164" s="862"/>
      <c r="F164" s="862"/>
      <c r="G164" s="863"/>
      <c r="H164" s="840" t="s">
        <v>202</v>
      </c>
      <c r="I164" s="841"/>
      <c r="J164" s="841"/>
      <c r="K164" s="841"/>
      <c r="L164" s="841"/>
      <c r="M164" s="842"/>
      <c r="N164" s="829"/>
      <c r="O164" s="830"/>
      <c r="P164" s="831"/>
      <c r="Q164" s="150"/>
      <c r="R164" s="217"/>
      <c r="S164" s="859" t="s">
        <v>206</v>
      </c>
      <c r="T164" s="859"/>
      <c r="U164" s="859"/>
      <c r="V164" s="859"/>
      <c r="W164" s="859"/>
      <c r="X164" s="829"/>
      <c r="Y164" s="830"/>
      <c r="Z164" s="831"/>
      <c r="AA164" s="281"/>
      <c r="AB164" s="150"/>
      <c r="AC164" s="150"/>
      <c r="AD164" s="278"/>
    </row>
    <row r="165" spans="1:30" ht="20.25" customHeight="1" x14ac:dyDescent="0.35">
      <c r="A165" s="172"/>
      <c r="B165" s="173"/>
      <c r="C165" s="173"/>
      <c r="D165" s="173"/>
      <c r="E165" s="864"/>
      <c r="F165" s="864"/>
      <c r="G165" s="865"/>
      <c r="H165" s="840" t="s">
        <v>203</v>
      </c>
      <c r="I165" s="841"/>
      <c r="J165" s="841"/>
      <c r="K165" s="841"/>
      <c r="L165" s="841"/>
      <c r="M165" s="842"/>
      <c r="N165" s="829"/>
      <c r="O165" s="830"/>
      <c r="P165" s="831"/>
      <c r="Q165" s="150"/>
      <c r="R165" s="193"/>
      <c r="S165" s="193"/>
      <c r="T165" s="193"/>
      <c r="U165" s="217"/>
      <c r="V165" s="169"/>
      <c r="W165" s="169"/>
      <c r="X165" s="193"/>
      <c r="Y165" s="193"/>
      <c r="Z165" s="193"/>
      <c r="AA165" s="184"/>
      <c r="AB165" s="184"/>
      <c r="AC165" s="184"/>
      <c r="AD165" s="278"/>
    </row>
    <row r="166" spans="1:30" ht="8.25" customHeight="1" x14ac:dyDescent="0.2">
      <c r="A166" s="192"/>
      <c r="B166" s="193"/>
      <c r="C166" s="193"/>
      <c r="D166" s="193"/>
      <c r="E166" s="193"/>
      <c r="F166" s="193"/>
      <c r="G166" s="193"/>
      <c r="H166" s="193"/>
      <c r="I166" s="193"/>
      <c r="J166" s="193"/>
      <c r="K166" s="193"/>
      <c r="L166" s="193"/>
      <c r="M166" s="193"/>
      <c r="N166" s="193"/>
      <c r="O166" s="193"/>
      <c r="P166" s="193"/>
      <c r="Q166" s="193"/>
      <c r="R166" s="193"/>
      <c r="S166" s="193"/>
      <c r="T166" s="193"/>
      <c r="U166" s="193"/>
      <c r="V166" s="193"/>
      <c r="W166" s="193"/>
      <c r="X166" s="193"/>
      <c r="Y166" s="193"/>
      <c r="Z166" s="193"/>
      <c r="AA166" s="193"/>
      <c r="AB166" s="193"/>
      <c r="AC166" s="193"/>
      <c r="AD166" s="194"/>
    </row>
    <row r="167" spans="1:30" ht="10.5" customHeight="1" x14ac:dyDescent="0.2">
      <c r="A167" s="776">
        <v>4.2</v>
      </c>
      <c r="B167" s="206"/>
      <c r="C167" s="205"/>
      <c r="D167" s="779" t="s">
        <v>164</v>
      </c>
      <c r="E167" s="205"/>
      <c r="F167" s="205"/>
      <c r="G167" s="782" t="s">
        <v>165</v>
      </c>
      <c r="H167" s="785" t="s">
        <v>255</v>
      </c>
      <c r="I167" s="786"/>
      <c r="J167" s="786"/>
      <c r="K167" s="786"/>
      <c r="L167" s="786"/>
      <c r="M167" s="786"/>
      <c r="N167" s="786"/>
      <c r="O167" s="786"/>
      <c r="P167" s="786"/>
      <c r="Q167" s="786"/>
      <c r="R167" s="786"/>
      <c r="S167" s="786"/>
      <c r="T167" s="786"/>
      <c r="U167" s="786"/>
      <c r="V167" s="786"/>
      <c r="W167" s="786"/>
      <c r="X167" s="786"/>
      <c r="Y167" s="786"/>
      <c r="Z167" s="786"/>
      <c r="AA167" s="786"/>
      <c r="AB167" s="786"/>
      <c r="AC167" s="786"/>
      <c r="AD167" s="787"/>
    </row>
    <row r="168" spans="1:30" ht="9" customHeight="1" x14ac:dyDescent="0.2">
      <c r="A168" s="777"/>
      <c r="B168" s="296"/>
      <c r="C168" s="156"/>
      <c r="D168" s="780"/>
      <c r="E168" s="300"/>
      <c r="F168" s="156"/>
      <c r="G168" s="783"/>
      <c r="H168" s="788"/>
      <c r="I168" s="789"/>
      <c r="J168" s="789"/>
      <c r="K168" s="789"/>
      <c r="L168" s="789"/>
      <c r="M168" s="789"/>
      <c r="N168" s="789"/>
      <c r="O168" s="789"/>
      <c r="P168" s="789"/>
      <c r="Q168" s="789"/>
      <c r="R168" s="789"/>
      <c r="S168" s="789"/>
      <c r="T168" s="789"/>
      <c r="U168" s="789"/>
      <c r="V168" s="789"/>
      <c r="W168" s="789"/>
      <c r="X168" s="789"/>
      <c r="Y168" s="789"/>
      <c r="Z168" s="789"/>
      <c r="AA168" s="789"/>
      <c r="AB168" s="789"/>
      <c r="AC168" s="789"/>
      <c r="AD168" s="790"/>
    </row>
    <row r="169" spans="1:30" ht="10.5" customHeight="1" x14ac:dyDescent="0.2">
      <c r="A169" s="778"/>
      <c r="B169" s="297"/>
      <c r="C169" s="301"/>
      <c r="D169" s="781"/>
      <c r="E169" s="301"/>
      <c r="F169" s="301"/>
      <c r="G169" s="784"/>
      <c r="H169" s="791"/>
      <c r="I169" s="792"/>
      <c r="J169" s="792"/>
      <c r="K169" s="792"/>
      <c r="L169" s="792"/>
      <c r="M169" s="792"/>
      <c r="N169" s="792"/>
      <c r="O169" s="792"/>
      <c r="P169" s="792"/>
      <c r="Q169" s="792"/>
      <c r="R169" s="792"/>
      <c r="S169" s="792"/>
      <c r="T169" s="792"/>
      <c r="U169" s="792"/>
      <c r="V169" s="792"/>
      <c r="W169" s="792"/>
      <c r="X169" s="792"/>
      <c r="Y169" s="792"/>
      <c r="Z169" s="792"/>
      <c r="AA169" s="792"/>
      <c r="AB169" s="792"/>
      <c r="AC169" s="792"/>
      <c r="AD169" s="793"/>
    </row>
    <row r="170" spans="1:30" ht="34.5" customHeight="1" x14ac:dyDescent="0.2">
      <c r="A170" s="794" t="s">
        <v>179</v>
      </c>
      <c r="B170" s="795"/>
      <c r="C170" s="795"/>
      <c r="D170" s="795"/>
      <c r="E170" s="795"/>
      <c r="F170" s="795"/>
      <c r="G170" s="796"/>
      <c r="H170" s="797"/>
      <c r="I170" s="798"/>
      <c r="J170" s="798"/>
      <c r="K170" s="798"/>
      <c r="L170" s="798"/>
      <c r="M170" s="798"/>
      <c r="N170" s="798"/>
      <c r="O170" s="798"/>
      <c r="P170" s="798"/>
      <c r="Q170" s="798"/>
      <c r="R170" s="798"/>
      <c r="S170" s="798"/>
      <c r="T170" s="798"/>
      <c r="U170" s="798"/>
      <c r="V170" s="798"/>
      <c r="W170" s="798"/>
      <c r="X170" s="798"/>
      <c r="Y170" s="798"/>
      <c r="Z170" s="798"/>
      <c r="AA170" s="798"/>
      <c r="AB170" s="798"/>
      <c r="AC170" s="798"/>
      <c r="AD170" s="799"/>
    </row>
    <row r="171" spans="1:30" ht="8.25" customHeight="1" x14ac:dyDescent="0.2">
      <c r="A171" s="192"/>
      <c r="B171" s="193"/>
      <c r="C171" s="193"/>
      <c r="D171" s="193"/>
      <c r="E171" s="193"/>
      <c r="F171" s="193"/>
      <c r="G171" s="193"/>
      <c r="H171" s="193"/>
      <c r="I171" s="193"/>
      <c r="J171" s="193"/>
      <c r="K171" s="193"/>
      <c r="L171" s="193"/>
      <c r="M171" s="193"/>
      <c r="N171" s="193"/>
      <c r="O171" s="193"/>
      <c r="P171" s="193"/>
      <c r="Q171" s="193"/>
      <c r="R171" s="193"/>
      <c r="S171" s="193"/>
      <c r="T171" s="193"/>
      <c r="U171" s="193"/>
      <c r="V171" s="193"/>
      <c r="W171" s="193"/>
      <c r="X171" s="193"/>
      <c r="Y171" s="193"/>
      <c r="Z171" s="193"/>
      <c r="AA171" s="193"/>
      <c r="AB171" s="193"/>
      <c r="AC171" s="193"/>
      <c r="AD171" s="194"/>
    </row>
    <row r="172" spans="1:30" ht="7.5" customHeight="1" x14ac:dyDescent="0.2">
      <c r="A172" s="760"/>
      <c r="B172" s="761"/>
      <c r="C172" s="761"/>
      <c r="D172" s="761"/>
      <c r="E172" s="761"/>
      <c r="F172" s="761"/>
      <c r="G172" s="761"/>
      <c r="H172" s="761"/>
      <c r="I172" s="761"/>
      <c r="J172" s="761"/>
      <c r="K172" s="761"/>
      <c r="L172" s="761"/>
      <c r="M172" s="761"/>
      <c r="N172" s="761"/>
      <c r="O172" s="761"/>
      <c r="P172" s="761"/>
      <c r="Q172" s="761"/>
      <c r="R172" s="761"/>
      <c r="S172" s="761"/>
      <c r="T172" s="761"/>
      <c r="U172" s="761"/>
      <c r="V172" s="761"/>
      <c r="W172" s="761"/>
      <c r="X172" s="761"/>
      <c r="Y172" s="761"/>
      <c r="Z172" s="761"/>
      <c r="AA172" s="761"/>
      <c r="AB172" s="761"/>
      <c r="AC172" s="761"/>
      <c r="AD172" s="762"/>
    </row>
    <row r="173" spans="1:30" ht="23.25" customHeight="1" x14ac:dyDescent="0.2">
      <c r="A173" s="866" t="s">
        <v>225</v>
      </c>
      <c r="B173" s="867"/>
      <c r="C173" s="867"/>
      <c r="D173" s="867"/>
      <c r="E173" s="867"/>
      <c r="F173" s="867"/>
      <c r="G173" s="867"/>
      <c r="H173" s="867"/>
      <c r="I173" s="867"/>
      <c r="J173" s="867"/>
      <c r="K173" s="867"/>
      <c r="L173" s="867"/>
      <c r="M173" s="867"/>
      <c r="N173" s="867"/>
      <c r="O173" s="867"/>
      <c r="P173" s="867"/>
      <c r="Q173" s="867"/>
      <c r="R173" s="867"/>
      <c r="S173" s="867"/>
      <c r="T173" s="867"/>
      <c r="U173" s="867"/>
      <c r="V173" s="867"/>
      <c r="W173" s="867"/>
      <c r="X173" s="867"/>
      <c r="Y173" s="867"/>
      <c r="Z173" s="867"/>
      <c r="AA173" s="867"/>
      <c r="AB173" s="867"/>
      <c r="AC173" s="867"/>
      <c r="AD173" s="868"/>
    </row>
    <row r="174" spans="1:30" ht="10.5" customHeight="1" x14ac:dyDescent="0.2">
      <c r="A174" s="776">
        <v>5.0999999999999996</v>
      </c>
      <c r="B174" s="206"/>
      <c r="C174" s="205"/>
      <c r="D174" s="779" t="s">
        <v>164</v>
      </c>
      <c r="E174" s="205"/>
      <c r="F174" s="205"/>
      <c r="G174" s="782" t="s">
        <v>165</v>
      </c>
      <c r="H174" s="785" t="s">
        <v>261</v>
      </c>
      <c r="I174" s="786"/>
      <c r="J174" s="786"/>
      <c r="K174" s="786"/>
      <c r="L174" s="786"/>
      <c r="M174" s="786"/>
      <c r="N174" s="786"/>
      <c r="O174" s="786"/>
      <c r="P174" s="786"/>
      <c r="Q174" s="786"/>
      <c r="R174" s="786"/>
      <c r="S174" s="786"/>
      <c r="T174" s="786"/>
      <c r="U174" s="786"/>
      <c r="V174" s="786"/>
      <c r="W174" s="786"/>
      <c r="X174" s="786"/>
      <c r="Y174" s="786"/>
      <c r="Z174" s="786"/>
      <c r="AA174" s="786"/>
      <c r="AB174" s="786"/>
      <c r="AC174" s="786"/>
      <c r="AD174" s="787"/>
    </row>
    <row r="175" spans="1:30" ht="9" customHeight="1" x14ac:dyDescent="0.2">
      <c r="A175" s="777"/>
      <c r="B175" s="296"/>
      <c r="C175" s="156"/>
      <c r="D175" s="780"/>
      <c r="E175" s="300"/>
      <c r="F175" s="156"/>
      <c r="G175" s="783"/>
      <c r="H175" s="788"/>
      <c r="I175" s="789"/>
      <c r="J175" s="789"/>
      <c r="K175" s="789"/>
      <c r="L175" s="789"/>
      <c r="M175" s="789"/>
      <c r="N175" s="789"/>
      <c r="O175" s="789"/>
      <c r="P175" s="789"/>
      <c r="Q175" s="789"/>
      <c r="R175" s="789"/>
      <c r="S175" s="789"/>
      <c r="T175" s="789"/>
      <c r="U175" s="789"/>
      <c r="V175" s="789"/>
      <c r="W175" s="789"/>
      <c r="X175" s="789"/>
      <c r="Y175" s="789"/>
      <c r="Z175" s="789"/>
      <c r="AA175" s="789"/>
      <c r="AB175" s="789"/>
      <c r="AC175" s="789"/>
      <c r="AD175" s="790"/>
    </row>
    <row r="176" spans="1:30" ht="10.5" customHeight="1" x14ac:dyDescent="0.2">
      <c r="A176" s="778"/>
      <c r="B176" s="297"/>
      <c r="C176" s="301"/>
      <c r="D176" s="781"/>
      <c r="E176" s="301"/>
      <c r="F176" s="301"/>
      <c r="G176" s="784"/>
      <c r="H176" s="791"/>
      <c r="I176" s="792"/>
      <c r="J176" s="792"/>
      <c r="K176" s="792"/>
      <c r="L176" s="792"/>
      <c r="M176" s="792"/>
      <c r="N176" s="792"/>
      <c r="O176" s="792"/>
      <c r="P176" s="792"/>
      <c r="Q176" s="792"/>
      <c r="R176" s="792"/>
      <c r="S176" s="792"/>
      <c r="T176" s="792"/>
      <c r="U176" s="792"/>
      <c r="V176" s="792"/>
      <c r="W176" s="792"/>
      <c r="X176" s="792"/>
      <c r="Y176" s="792"/>
      <c r="Z176" s="792"/>
      <c r="AA176" s="792"/>
      <c r="AB176" s="792"/>
      <c r="AC176" s="792"/>
      <c r="AD176" s="793"/>
    </row>
    <row r="177" spans="1:30" ht="34.5" customHeight="1" x14ac:dyDescent="0.2">
      <c r="A177" s="794" t="s">
        <v>179</v>
      </c>
      <c r="B177" s="795"/>
      <c r="C177" s="795"/>
      <c r="D177" s="795"/>
      <c r="E177" s="795"/>
      <c r="F177" s="795"/>
      <c r="G177" s="796"/>
      <c r="H177" s="797"/>
      <c r="I177" s="798"/>
      <c r="J177" s="798"/>
      <c r="K177" s="798"/>
      <c r="L177" s="798"/>
      <c r="M177" s="798"/>
      <c r="N177" s="798"/>
      <c r="O177" s="798"/>
      <c r="P177" s="798"/>
      <c r="Q177" s="798"/>
      <c r="R177" s="798"/>
      <c r="S177" s="798"/>
      <c r="T177" s="798"/>
      <c r="U177" s="798"/>
      <c r="V177" s="798"/>
      <c r="W177" s="798"/>
      <c r="X177" s="798"/>
      <c r="Y177" s="798"/>
      <c r="Z177" s="798"/>
      <c r="AA177" s="798"/>
      <c r="AB177" s="798"/>
      <c r="AC177" s="798"/>
      <c r="AD177" s="799"/>
    </row>
    <row r="178" spans="1:30" ht="6.75" customHeight="1" x14ac:dyDescent="0.2">
      <c r="A178" s="192"/>
      <c r="B178" s="193"/>
      <c r="C178" s="193"/>
      <c r="D178" s="193"/>
      <c r="E178" s="193"/>
      <c r="F178" s="193"/>
      <c r="G178" s="193"/>
      <c r="H178" s="193"/>
      <c r="I178" s="193"/>
      <c r="J178" s="193"/>
      <c r="K178" s="193"/>
      <c r="L178" s="193"/>
      <c r="M178" s="193"/>
      <c r="N178" s="193"/>
      <c r="O178" s="193"/>
      <c r="P178" s="193"/>
      <c r="Q178" s="193"/>
      <c r="R178" s="193"/>
      <c r="S178" s="193"/>
      <c r="T178" s="193"/>
      <c r="U178" s="193"/>
      <c r="V178" s="193"/>
      <c r="W178" s="193"/>
      <c r="X178" s="193"/>
      <c r="Y178" s="193"/>
      <c r="Z178" s="193"/>
      <c r="AA178" s="193"/>
      <c r="AB178" s="193"/>
      <c r="AC178" s="193"/>
      <c r="AD178" s="194"/>
    </row>
    <row r="179" spans="1:30" ht="8.25" customHeight="1" x14ac:dyDescent="0.2">
      <c r="A179" s="192"/>
      <c r="B179" s="193"/>
      <c r="C179" s="193"/>
      <c r="D179" s="193"/>
      <c r="E179" s="193"/>
      <c r="F179" s="193"/>
      <c r="G179" s="193"/>
      <c r="H179" s="193"/>
      <c r="I179" s="193"/>
      <c r="J179" s="193"/>
      <c r="K179" s="193"/>
      <c r="L179" s="193"/>
      <c r="M179" s="193"/>
      <c r="N179" s="193"/>
      <c r="O179" s="193"/>
      <c r="P179" s="193"/>
      <c r="Q179" s="193"/>
      <c r="R179" s="193"/>
      <c r="S179" s="193"/>
      <c r="T179" s="193"/>
      <c r="U179" s="193"/>
      <c r="V179" s="193"/>
      <c r="W179" s="193"/>
      <c r="X179" s="193"/>
      <c r="Y179" s="193"/>
      <c r="Z179" s="193"/>
      <c r="AA179" s="193"/>
      <c r="AB179" s="193"/>
      <c r="AC179" s="193"/>
      <c r="AD179" s="194"/>
    </row>
    <row r="180" spans="1:30" ht="10.5" customHeight="1" x14ac:dyDescent="0.2">
      <c r="A180" s="776">
        <v>5.2</v>
      </c>
      <c r="B180" s="206"/>
      <c r="C180" s="205"/>
      <c r="D180" s="779" t="s">
        <v>164</v>
      </c>
      <c r="E180" s="205"/>
      <c r="F180" s="205"/>
      <c r="G180" s="782" t="s">
        <v>165</v>
      </c>
      <c r="H180" s="785" t="s">
        <v>285</v>
      </c>
      <c r="I180" s="786"/>
      <c r="J180" s="786"/>
      <c r="K180" s="786"/>
      <c r="L180" s="786"/>
      <c r="M180" s="786"/>
      <c r="N180" s="786"/>
      <c r="O180" s="786"/>
      <c r="P180" s="786"/>
      <c r="Q180" s="786"/>
      <c r="R180" s="786"/>
      <c r="S180" s="786"/>
      <c r="T180" s="786"/>
      <c r="U180" s="786"/>
      <c r="V180" s="786"/>
      <c r="W180" s="786"/>
      <c r="X180" s="786"/>
      <c r="Y180" s="786"/>
      <c r="Z180" s="786"/>
      <c r="AA180" s="786"/>
      <c r="AB180" s="786"/>
      <c r="AC180" s="786"/>
      <c r="AD180" s="787"/>
    </row>
    <row r="181" spans="1:30" ht="9" customHeight="1" x14ac:dyDescent="0.2">
      <c r="A181" s="777"/>
      <c r="B181" s="174"/>
      <c r="C181" s="156"/>
      <c r="D181" s="780"/>
      <c r="E181" s="300"/>
      <c r="F181" s="156"/>
      <c r="G181" s="783"/>
      <c r="H181" s="788"/>
      <c r="I181" s="789"/>
      <c r="J181" s="789"/>
      <c r="K181" s="789"/>
      <c r="L181" s="789"/>
      <c r="M181" s="789"/>
      <c r="N181" s="789"/>
      <c r="O181" s="789"/>
      <c r="P181" s="789"/>
      <c r="Q181" s="789"/>
      <c r="R181" s="789"/>
      <c r="S181" s="789"/>
      <c r="T181" s="789"/>
      <c r="U181" s="789"/>
      <c r="V181" s="789"/>
      <c r="W181" s="789"/>
      <c r="X181" s="789"/>
      <c r="Y181" s="789"/>
      <c r="Z181" s="789"/>
      <c r="AA181" s="789"/>
      <c r="AB181" s="789"/>
      <c r="AC181" s="789"/>
      <c r="AD181" s="790"/>
    </row>
    <row r="182" spans="1:30" ht="10.5" customHeight="1" x14ac:dyDescent="0.2">
      <c r="A182" s="778"/>
      <c r="B182" s="297"/>
      <c r="C182" s="301"/>
      <c r="D182" s="781"/>
      <c r="E182" s="301"/>
      <c r="F182" s="301"/>
      <c r="G182" s="784"/>
      <c r="H182" s="791"/>
      <c r="I182" s="792"/>
      <c r="J182" s="792"/>
      <c r="K182" s="792"/>
      <c r="L182" s="792"/>
      <c r="M182" s="792"/>
      <c r="N182" s="792"/>
      <c r="O182" s="792"/>
      <c r="P182" s="792"/>
      <c r="Q182" s="792"/>
      <c r="R182" s="792"/>
      <c r="S182" s="792"/>
      <c r="T182" s="792"/>
      <c r="U182" s="792"/>
      <c r="V182" s="792"/>
      <c r="W182" s="792"/>
      <c r="X182" s="792"/>
      <c r="Y182" s="792"/>
      <c r="Z182" s="792"/>
      <c r="AA182" s="792"/>
      <c r="AB182" s="792"/>
      <c r="AC182" s="792"/>
      <c r="AD182" s="793"/>
    </row>
    <row r="183" spans="1:30" ht="34.5" customHeight="1" x14ac:dyDescent="0.2">
      <c r="A183" s="794" t="s">
        <v>179</v>
      </c>
      <c r="B183" s="795"/>
      <c r="C183" s="795"/>
      <c r="D183" s="795"/>
      <c r="E183" s="795"/>
      <c r="F183" s="795"/>
      <c r="G183" s="796"/>
      <c r="H183" s="797"/>
      <c r="I183" s="798"/>
      <c r="J183" s="798"/>
      <c r="K183" s="798"/>
      <c r="L183" s="798"/>
      <c r="M183" s="798"/>
      <c r="N183" s="798"/>
      <c r="O183" s="798"/>
      <c r="P183" s="798"/>
      <c r="Q183" s="798"/>
      <c r="R183" s="798"/>
      <c r="S183" s="798"/>
      <c r="T183" s="798"/>
      <c r="U183" s="798"/>
      <c r="V183" s="798"/>
      <c r="W183" s="798"/>
      <c r="X183" s="798"/>
      <c r="Y183" s="798"/>
      <c r="Z183" s="798"/>
      <c r="AA183" s="798"/>
      <c r="AB183" s="798"/>
      <c r="AC183" s="798"/>
      <c r="AD183" s="799"/>
    </row>
    <row r="184" spans="1:30" ht="7.5" customHeight="1" x14ac:dyDescent="0.2">
      <c r="A184" s="760"/>
      <c r="B184" s="761"/>
      <c r="C184" s="761"/>
      <c r="D184" s="761"/>
      <c r="E184" s="761"/>
      <c r="F184" s="761"/>
      <c r="G184" s="761"/>
      <c r="H184" s="761"/>
      <c r="I184" s="761"/>
      <c r="J184" s="761"/>
      <c r="K184" s="761"/>
      <c r="L184" s="761"/>
      <c r="M184" s="761"/>
      <c r="N184" s="761"/>
      <c r="O184" s="761"/>
      <c r="P184" s="761"/>
      <c r="Q184" s="761"/>
      <c r="R184" s="761"/>
      <c r="S184" s="761"/>
      <c r="T184" s="761"/>
      <c r="U184" s="761"/>
      <c r="V184" s="761"/>
      <c r="W184" s="761"/>
      <c r="X184" s="761"/>
      <c r="Y184" s="761"/>
      <c r="Z184" s="761"/>
      <c r="AA184" s="761"/>
      <c r="AB184" s="761"/>
      <c r="AC184" s="761"/>
      <c r="AD184" s="762"/>
    </row>
    <row r="185" spans="1:30" ht="10.5" customHeight="1" x14ac:dyDescent="0.2">
      <c r="A185" s="776">
        <v>5.3</v>
      </c>
      <c r="B185" s="206"/>
      <c r="C185" s="205"/>
      <c r="D185" s="779" t="s">
        <v>164</v>
      </c>
      <c r="E185" s="205"/>
      <c r="F185" s="205"/>
      <c r="G185" s="782" t="s">
        <v>165</v>
      </c>
      <c r="H185" s="785" t="s">
        <v>510</v>
      </c>
      <c r="I185" s="786"/>
      <c r="J185" s="786"/>
      <c r="K185" s="786"/>
      <c r="L185" s="786"/>
      <c r="M185" s="786"/>
      <c r="N185" s="786"/>
      <c r="O185" s="786"/>
      <c r="P185" s="786"/>
      <c r="Q185" s="786"/>
      <c r="R185" s="786"/>
      <c r="S185" s="786"/>
      <c r="T185" s="786"/>
      <c r="U185" s="786"/>
      <c r="V185" s="786"/>
      <c r="W185" s="786"/>
      <c r="X185" s="786"/>
      <c r="Y185" s="786"/>
      <c r="Z185" s="786"/>
      <c r="AA185" s="786"/>
      <c r="AB185" s="786"/>
      <c r="AC185" s="786"/>
      <c r="AD185" s="787"/>
    </row>
    <row r="186" spans="1:30" ht="9" customHeight="1" x14ac:dyDescent="0.2">
      <c r="A186" s="777"/>
      <c r="B186" s="296"/>
      <c r="C186" s="156"/>
      <c r="D186" s="780"/>
      <c r="E186" s="300"/>
      <c r="F186" s="156"/>
      <c r="G186" s="783"/>
      <c r="H186" s="788"/>
      <c r="I186" s="789"/>
      <c r="J186" s="789"/>
      <c r="K186" s="789"/>
      <c r="L186" s="789"/>
      <c r="M186" s="789"/>
      <c r="N186" s="789"/>
      <c r="O186" s="789"/>
      <c r="P186" s="789"/>
      <c r="Q186" s="789"/>
      <c r="R186" s="789"/>
      <c r="S186" s="789"/>
      <c r="T186" s="789"/>
      <c r="U186" s="789"/>
      <c r="V186" s="789"/>
      <c r="W186" s="789"/>
      <c r="X186" s="789"/>
      <c r="Y186" s="789"/>
      <c r="Z186" s="789"/>
      <c r="AA186" s="789"/>
      <c r="AB186" s="789"/>
      <c r="AC186" s="789"/>
      <c r="AD186" s="790"/>
    </row>
    <row r="187" spans="1:30" ht="10.5" customHeight="1" x14ac:dyDescent="0.2">
      <c r="A187" s="778"/>
      <c r="B187" s="297"/>
      <c r="C187" s="301"/>
      <c r="D187" s="781"/>
      <c r="E187" s="301"/>
      <c r="F187" s="301"/>
      <c r="G187" s="784"/>
      <c r="H187" s="791"/>
      <c r="I187" s="792"/>
      <c r="J187" s="792"/>
      <c r="K187" s="792"/>
      <c r="L187" s="792"/>
      <c r="M187" s="792"/>
      <c r="N187" s="792"/>
      <c r="O187" s="792"/>
      <c r="P187" s="792"/>
      <c r="Q187" s="792"/>
      <c r="R187" s="792"/>
      <c r="S187" s="792"/>
      <c r="T187" s="792"/>
      <c r="U187" s="792"/>
      <c r="V187" s="792"/>
      <c r="W187" s="792"/>
      <c r="X187" s="792"/>
      <c r="Y187" s="792"/>
      <c r="Z187" s="792"/>
      <c r="AA187" s="792"/>
      <c r="AB187" s="792"/>
      <c r="AC187" s="792"/>
      <c r="AD187" s="793"/>
    </row>
    <row r="188" spans="1:30" ht="34.5" customHeight="1" x14ac:dyDescent="0.2">
      <c r="A188" s="794" t="s">
        <v>179</v>
      </c>
      <c r="B188" s="795"/>
      <c r="C188" s="795"/>
      <c r="D188" s="795"/>
      <c r="E188" s="795"/>
      <c r="F188" s="795"/>
      <c r="G188" s="796"/>
      <c r="H188" s="797"/>
      <c r="I188" s="798"/>
      <c r="J188" s="798"/>
      <c r="K188" s="798"/>
      <c r="L188" s="798"/>
      <c r="M188" s="798"/>
      <c r="N188" s="798"/>
      <c r="O188" s="798"/>
      <c r="P188" s="798"/>
      <c r="Q188" s="798"/>
      <c r="R188" s="798"/>
      <c r="S188" s="798"/>
      <c r="T188" s="798"/>
      <c r="U188" s="798"/>
      <c r="V188" s="798"/>
      <c r="W188" s="798"/>
      <c r="X188" s="798"/>
      <c r="Y188" s="798"/>
      <c r="Z188" s="798"/>
      <c r="AA188" s="798"/>
      <c r="AB188" s="798"/>
      <c r="AC188" s="798"/>
      <c r="AD188" s="799"/>
    </row>
    <row r="189" spans="1:30" ht="7.5" customHeight="1" x14ac:dyDescent="0.2">
      <c r="A189" s="192"/>
      <c r="B189" s="193"/>
      <c r="C189" s="193"/>
      <c r="D189" s="193"/>
      <c r="E189" s="193"/>
      <c r="F189" s="193"/>
      <c r="G189" s="193"/>
      <c r="H189" s="193"/>
      <c r="I189" s="193"/>
      <c r="J189" s="193"/>
      <c r="K189" s="193"/>
      <c r="L189" s="193"/>
      <c r="M189" s="193"/>
      <c r="N189" s="193"/>
      <c r="O189" s="193"/>
      <c r="P189" s="193"/>
      <c r="Q189" s="193"/>
      <c r="R189" s="193"/>
      <c r="S189" s="193"/>
      <c r="T189" s="193"/>
      <c r="U189" s="193"/>
      <c r="V189" s="193"/>
      <c r="W189" s="193"/>
      <c r="X189" s="193"/>
      <c r="Y189" s="193"/>
      <c r="Z189" s="193"/>
      <c r="AA189" s="193"/>
      <c r="AB189" s="193"/>
      <c r="AC189" s="193"/>
      <c r="AD189" s="194"/>
    </row>
    <row r="190" spans="1:30" ht="7.5" customHeight="1" x14ac:dyDescent="0.2">
      <c r="A190" s="192"/>
      <c r="B190" s="193"/>
      <c r="C190" s="193"/>
      <c r="D190" s="193"/>
      <c r="E190" s="193"/>
      <c r="F190" s="193"/>
      <c r="G190" s="193"/>
      <c r="H190" s="193"/>
      <c r="I190" s="193"/>
      <c r="J190" s="193"/>
      <c r="K190" s="193"/>
      <c r="L190" s="193"/>
      <c r="M190" s="193"/>
      <c r="N190" s="193"/>
      <c r="O190" s="193"/>
      <c r="P190" s="193"/>
      <c r="Q190" s="193"/>
      <c r="R190" s="193"/>
      <c r="S190" s="193"/>
      <c r="T190" s="193"/>
      <c r="U190" s="193"/>
      <c r="V190" s="193"/>
      <c r="W190" s="193"/>
      <c r="X190" s="193"/>
      <c r="Y190" s="193"/>
      <c r="Z190" s="193"/>
      <c r="AA190" s="193"/>
      <c r="AB190" s="193"/>
      <c r="AC190" s="193"/>
      <c r="AD190" s="194"/>
    </row>
    <row r="191" spans="1:30" ht="10.5" customHeight="1" x14ac:dyDescent="0.2">
      <c r="A191" s="776">
        <v>5.5</v>
      </c>
      <c r="B191" s="869"/>
      <c r="C191" s="779"/>
      <c r="D191" s="779"/>
      <c r="E191" s="779"/>
      <c r="F191" s="779"/>
      <c r="G191" s="782"/>
      <c r="H191" s="785" t="s">
        <v>256</v>
      </c>
      <c r="I191" s="786"/>
      <c r="J191" s="786"/>
      <c r="K191" s="786"/>
      <c r="L191" s="786"/>
      <c r="M191" s="786"/>
      <c r="N191" s="786"/>
      <c r="O191" s="786"/>
      <c r="P191" s="786"/>
      <c r="Q191" s="786"/>
      <c r="R191" s="786"/>
      <c r="S191" s="786"/>
      <c r="T191" s="786"/>
      <c r="U191" s="787"/>
      <c r="V191" s="872"/>
      <c r="W191" s="873"/>
      <c r="X191" s="282"/>
      <c r="Y191" s="282"/>
      <c r="Z191" s="878" t="s">
        <v>224</v>
      </c>
      <c r="AA191" s="218"/>
      <c r="AB191" s="878" t="s">
        <v>223</v>
      </c>
      <c r="AC191" s="878"/>
      <c r="AD191" s="881"/>
    </row>
    <row r="192" spans="1:30" ht="9" customHeight="1" x14ac:dyDescent="0.2">
      <c r="A192" s="777"/>
      <c r="B192" s="870"/>
      <c r="C192" s="780"/>
      <c r="D192" s="780"/>
      <c r="E192" s="780"/>
      <c r="F192" s="780"/>
      <c r="G192" s="783"/>
      <c r="H192" s="788"/>
      <c r="I192" s="789"/>
      <c r="J192" s="789"/>
      <c r="K192" s="789"/>
      <c r="L192" s="789"/>
      <c r="M192" s="789"/>
      <c r="N192" s="789"/>
      <c r="O192" s="789"/>
      <c r="P192" s="789"/>
      <c r="Q192" s="789"/>
      <c r="R192" s="789"/>
      <c r="S192" s="789"/>
      <c r="T192" s="789"/>
      <c r="U192" s="790"/>
      <c r="V192" s="874"/>
      <c r="W192" s="875"/>
      <c r="X192" s="284"/>
      <c r="Y192" s="156"/>
      <c r="Z192" s="879"/>
      <c r="AA192" s="156"/>
      <c r="AB192" s="879"/>
      <c r="AC192" s="879"/>
      <c r="AD192" s="882"/>
    </row>
    <row r="193" spans="1:30" ht="10.5" customHeight="1" x14ac:dyDescent="0.2">
      <c r="A193" s="778"/>
      <c r="B193" s="871"/>
      <c r="C193" s="781"/>
      <c r="D193" s="781"/>
      <c r="E193" s="781"/>
      <c r="F193" s="781"/>
      <c r="G193" s="784"/>
      <c r="H193" s="791"/>
      <c r="I193" s="792"/>
      <c r="J193" s="792"/>
      <c r="K193" s="792"/>
      <c r="L193" s="792"/>
      <c r="M193" s="792"/>
      <c r="N193" s="792"/>
      <c r="O193" s="792"/>
      <c r="P193" s="792"/>
      <c r="Q193" s="792"/>
      <c r="R193" s="792"/>
      <c r="S193" s="792"/>
      <c r="T193" s="792"/>
      <c r="U193" s="793"/>
      <c r="V193" s="876"/>
      <c r="W193" s="877"/>
      <c r="X193" s="283"/>
      <c r="Y193" s="283"/>
      <c r="Z193" s="880"/>
      <c r="AA193" s="219"/>
      <c r="AB193" s="880"/>
      <c r="AC193" s="880"/>
      <c r="AD193" s="883"/>
    </row>
    <row r="194" spans="1:30" ht="34.5" customHeight="1" x14ac:dyDescent="0.2">
      <c r="A194" s="794" t="s">
        <v>179</v>
      </c>
      <c r="B194" s="795"/>
      <c r="C194" s="795"/>
      <c r="D194" s="795"/>
      <c r="E194" s="795"/>
      <c r="F194" s="795"/>
      <c r="G194" s="796"/>
      <c r="H194" s="797"/>
      <c r="I194" s="798"/>
      <c r="J194" s="798"/>
      <c r="K194" s="798"/>
      <c r="L194" s="798"/>
      <c r="M194" s="798"/>
      <c r="N194" s="798"/>
      <c r="O194" s="798"/>
      <c r="P194" s="798"/>
      <c r="Q194" s="798"/>
      <c r="R194" s="798"/>
      <c r="S194" s="798"/>
      <c r="T194" s="798"/>
      <c r="U194" s="798"/>
      <c r="V194" s="798"/>
      <c r="W194" s="798"/>
      <c r="X194" s="798"/>
      <c r="Y194" s="798"/>
      <c r="Z194" s="798"/>
      <c r="AA194" s="798"/>
      <c r="AB194" s="798"/>
      <c r="AC194" s="798"/>
      <c r="AD194" s="799"/>
    </row>
    <row r="195" spans="1:30" ht="14.25" customHeight="1" x14ac:dyDescent="0.25">
      <c r="A195" s="220"/>
      <c r="B195" s="220"/>
      <c r="C195" s="220"/>
      <c r="D195" s="220"/>
      <c r="E195" s="220"/>
      <c r="F195" s="220"/>
      <c r="G195" s="220"/>
      <c r="H195" s="180"/>
      <c r="I195" s="180"/>
      <c r="J195" s="180"/>
      <c r="K195" s="180"/>
      <c r="L195" s="180"/>
      <c r="M195" s="180"/>
      <c r="N195" s="180"/>
      <c r="O195" s="180"/>
      <c r="P195" s="180"/>
      <c r="Q195" s="180"/>
      <c r="R195" s="180"/>
      <c r="S195" s="180"/>
      <c r="T195" s="180"/>
      <c r="U195" s="180"/>
      <c r="V195" s="180"/>
      <c r="W195" s="180"/>
      <c r="X195" s="180"/>
      <c r="Y195" s="180"/>
      <c r="Z195" s="180"/>
      <c r="AA195" s="180"/>
      <c r="AB195" s="180"/>
      <c r="AC195" s="180"/>
      <c r="AD195" s="180"/>
    </row>
    <row r="196" spans="1:30" ht="12.75" customHeight="1" x14ac:dyDescent="0.3">
      <c r="A196" s="886" t="s">
        <v>191</v>
      </c>
      <c r="B196" s="886"/>
      <c r="C196" s="886"/>
      <c r="D196" s="886"/>
      <c r="E196" s="886"/>
      <c r="F196" s="886"/>
      <c r="G196" s="886"/>
      <c r="H196" s="886"/>
      <c r="I196" s="886"/>
      <c r="J196" s="886"/>
      <c r="K196" s="886"/>
      <c r="L196" s="886"/>
      <c r="M196" s="303"/>
      <c r="N196" s="887" t="s">
        <v>168</v>
      </c>
      <c r="O196" s="887"/>
      <c r="P196" s="887"/>
      <c r="Q196" s="887"/>
      <c r="R196" s="887"/>
      <c r="S196" s="179"/>
      <c r="T196" s="888" t="s">
        <v>192</v>
      </c>
      <c r="U196" s="888"/>
      <c r="V196" s="888"/>
      <c r="W196" s="888"/>
      <c r="X196" s="888"/>
      <c r="Y196" s="888"/>
      <c r="Z196" s="888"/>
      <c r="AA196" s="304"/>
      <c r="AB196" s="304"/>
      <c r="AC196" s="304"/>
      <c r="AD196" s="180"/>
    </row>
    <row r="197" spans="1:30" ht="12.75" customHeight="1" x14ac:dyDescent="0.2">
      <c r="A197" s="182"/>
      <c r="B197" s="182"/>
      <c r="C197" s="182"/>
      <c r="D197" s="182"/>
      <c r="E197" s="182"/>
      <c r="F197" s="182"/>
      <c r="G197" s="182"/>
      <c r="H197" s="182"/>
      <c r="I197" s="182"/>
      <c r="J197" s="182"/>
      <c r="K197" s="182"/>
      <c r="L197" s="182"/>
      <c r="M197" s="302"/>
      <c r="N197" s="889"/>
      <c r="O197" s="889"/>
      <c r="P197" s="889"/>
      <c r="Q197" s="889"/>
      <c r="R197" s="889"/>
      <c r="S197" s="181"/>
      <c r="T197" s="182"/>
      <c r="U197" s="182"/>
      <c r="V197" s="182"/>
      <c r="W197" s="182"/>
      <c r="X197" s="182"/>
      <c r="Y197" s="182"/>
      <c r="Z197" s="182"/>
      <c r="AA197" s="302"/>
      <c r="AB197" s="302"/>
      <c r="AC197" s="302"/>
      <c r="AD197" s="180"/>
    </row>
    <row r="198" spans="1:30" ht="22.5" customHeight="1" thickBot="1" x14ac:dyDescent="0.3">
      <c r="A198" s="183" t="s">
        <v>190</v>
      </c>
      <c r="B198" s="183"/>
      <c r="C198" s="885"/>
      <c r="D198" s="885"/>
      <c r="E198" s="885"/>
      <c r="F198" s="885"/>
      <c r="G198" s="885"/>
      <c r="H198" s="885"/>
      <c r="I198" s="885"/>
      <c r="J198" s="885"/>
      <c r="K198" s="885"/>
      <c r="L198" s="183"/>
      <c r="M198" s="183"/>
      <c r="N198" s="890"/>
      <c r="O198" s="890"/>
      <c r="P198" s="890"/>
      <c r="Q198" s="890"/>
      <c r="R198" s="890"/>
      <c r="S198" s="179"/>
      <c r="T198" s="891"/>
      <c r="U198" s="891"/>
      <c r="V198" s="891"/>
      <c r="W198" s="891"/>
      <c r="X198" s="891"/>
      <c r="Y198" s="891"/>
      <c r="Z198" s="891"/>
      <c r="AA198" s="275"/>
      <c r="AB198" s="275"/>
      <c r="AC198" s="275"/>
      <c r="AD198" s="276"/>
    </row>
    <row r="199" spans="1:30" ht="12" customHeight="1" x14ac:dyDescent="0.2">
      <c r="A199" s="884" t="s">
        <v>193</v>
      </c>
      <c r="B199" s="884"/>
      <c r="C199" s="884"/>
      <c r="D199" s="884"/>
      <c r="E199" s="884"/>
      <c r="F199" s="884"/>
      <c r="G199" s="884"/>
      <c r="H199" s="884"/>
      <c r="I199" s="884"/>
      <c r="J199" s="884"/>
      <c r="K199" s="884"/>
      <c r="L199" s="884"/>
      <c r="M199" s="302"/>
      <c r="N199" s="285"/>
      <c r="O199" s="285"/>
      <c r="P199" s="285"/>
      <c r="Q199" s="285"/>
      <c r="R199" s="285"/>
      <c r="S199" s="179"/>
      <c r="T199" s="884" t="s">
        <v>200</v>
      </c>
      <c r="U199" s="884"/>
      <c r="V199" s="884"/>
      <c r="W199" s="884"/>
      <c r="X199" s="884"/>
      <c r="Y199" s="884"/>
      <c r="Z199" s="884"/>
      <c r="AA199" s="302"/>
      <c r="AB199" s="302"/>
      <c r="AC199" s="302"/>
      <c r="AD199" s="179"/>
    </row>
    <row r="200" spans="1:30" ht="23.25" customHeight="1" thickBot="1" x14ac:dyDescent="0.25">
      <c r="A200" s="183" t="s">
        <v>190</v>
      </c>
      <c r="B200" s="183"/>
      <c r="C200" s="885"/>
      <c r="D200" s="885"/>
      <c r="E200" s="885"/>
      <c r="F200" s="885"/>
      <c r="G200" s="885"/>
      <c r="H200" s="885"/>
      <c r="I200" s="885"/>
      <c r="J200" s="885"/>
      <c r="K200" s="885"/>
      <c r="L200" s="183"/>
      <c r="M200" s="183"/>
      <c r="N200" s="302"/>
      <c r="O200" s="302"/>
      <c r="P200" s="184"/>
      <c r="Q200" s="184"/>
      <c r="R200" s="184"/>
      <c r="S200" s="179"/>
      <c r="T200" s="885"/>
      <c r="U200" s="885"/>
      <c r="V200" s="885"/>
      <c r="W200" s="885"/>
      <c r="X200" s="885"/>
      <c r="Y200" s="885"/>
      <c r="Z200" s="885"/>
      <c r="AA200" s="302"/>
      <c r="AB200" s="302"/>
      <c r="AC200" s="302"/>
      <c r="AD200" s="179"/>
    </row>
    <row r="201" spans="1:30" ht="11.25" customHeight="1" x14ac:dyDescent="0.2">
      <c r="A201" s="884" t="s">
        <v>195</v>
      </c>
      <c r="B201" s="884"/>
      <c r="C201" s="884"/>
      <c r="D201" s="884"/>
      <c r="E201" s="884"/>
      <c r="F201" s="884"/>
      <c r="G201" s="884"/>
      <c r="H201" s="884"/>
      <c r="I201" s="884"/>
      <c r="J201" s="884"/>
      <c r="K201" s="884"/>
      <c r="L201" s="884"/>
      <c r="M201" s="302"/>
      <c r="N201" s="302"/>
      <c r="O201" s="302"/>
      <c r="P201" s="184"/>
      <c r="Q201" s="184"/>
      <c r="R201" s="184"/>
      <c r="S201" s="179"/>
      <c r="T201" s="884" t="s">
        <v>194</v>
      </c>
      <c r="U201" s="884"/>
      <c r="V201" s="884"/>
      <c r="W201" s="884"/>
      <c r="X201" s="884"/>
      <c r="Y201" s="884"/>
      <c r="Z201" s="884"/>
      <c r="AA201" s="302"/>
      <c r="AB201" s="302"/>
      <c r="AC201" s="302"/>
      <c r="AD201" s="179"/>
    </row>
    <row r="202" spans="1:30" ht="21.75" customHeight="1" thickBot="1" x14ac:dyDescent="0.25">
      <c r="A202" s="183" t="s">
        <v>190</v>
      </c>
      <c r="B202" s="183"/>
      <c r="C202" s="885"/>
      <c r="D202" s="885"/>
      <c r="E202" s="885"/>
      <c r="F202" s="885"/>
      <c r="G202" s="885"/>
      <c r="H202" s="885"/>
      <c r="I202" s="885"/>
      <c r="J202" s="885"/>
      <c r="K202" s="885"/>
      <c r="L202" s="183"/>
      <c r="M202" s="183"/>
      <c r="N202" s="302"/>
      <c r="O202" s="302"/>
      <c r="P202" s="184"/>
      <c r="Q202" s="184"/>
      <c r="R202" s="184"/>
      <c r="S202" s="179"/>
      <c r="T202" s="885"/>
      <c r="U202" s="885"/>
      <c r="V202" s="885"/>
      <c r="W202" s="885"/>
      <c r="X202" s="885"/>
      <c r="Y202" s="885"/>
      <c r="Z202" s="885"/>
      <c r="AA202" s="302"/>
      <c r="AB202" s="302"/>
      <c r="AC202" s="302"/>
      <c r="AD202" s="179"/>
    </row>
    <row r="203" spans="1:30" ht="11.25" customHeight="1" x14ac:dyDescent="0.2">
      <c r="A203" s="884" t="s">
        <v>244</v>
      </c>
      <c r="B203" s="884"/>
      <c r="C203" s="884"/>
      <c r="D203" s="884"/>
      <c r="E203" s="884"/>
      <c r="F203" s="884"/>
      <c r="G203" s="884"/>
      <c r="H203" s="884"/>
      <c r="I203" s="884"/>
      <c r="J203" s="884"/>
      <c r="K203" s="884"/>
      <c r="L203" s="884"/>
      <c r="M203" s="302"/>
      <c r="N203" s="302"/>
      <c r="O203" s="302"/>
      <c r="P203" s="184"/>
      <c r="Q203" s="184"/>
      <c r="R203" s="184"/>
      <c r="S203" s="179"/>
      <c r="T203" s="892" t="s">
        <v>196</v>
      </c>
      <c r="U203" s="892"/>
      <c r="V203" s="892"/>
      <c r="W203" s="892"/>
      <c r="X203" s="892"/>
      <c r="Y203" s="892"/>
      <c r="Z203" s="892"/>
      <c r="AA203" s="302"/>
      <c r="AB203" s="302"/>
      <c r="AC203" s="302"/>
      <c r="AD203" s="179"/>
    </row>
    <row r="204" spans="1:30" ht="21.75" customHeight="1" thickBot="1" x14ac:dyDescent="0.25">
      <c r="A204" s="183" t="s">
        <v>190</v>
      </c>
      <c r="B204" s="183"/>
      <c r="C204" s="885"/>
      <c r="D204" s="885"/>
      <c r="E204" s="885"/>
      <c r="F204" s="885"/>
      <c r="G204" s="885"/>
      <c r="H204" s="885"/>
      <c r="I204" s="885"/>
      <c r="J204" s="885"/>
      <c r="K204" s="885"/>
      <c r="L204" s="183"/>
      <c r="M204" s="183"/>
      <c r="N204" s="302"/>
      <c r="O204" s="302"/>
      <c r="P204" s="184"/>
      <c r="Q204" s="184"/>
      <c r="R204" s="184"/>
      <c r="S204" s="179"/>
      <c r="T204" s="885"/>
      <c r="U204" s="885"/>
      <c r="V204" s="885"/>
      <c r="W204" s="885"/>
      <c r="X204" s="885"/>
      <c r="Y204" s="885"/>
      <c r="Z204" s="885"/>
      <c r="AA204" s="302"/>
      <c r="AB204" s="302"/>
      <c r="AC204" s="302"/>
      <c r="AD204" s="179"/>
    </row>
    <row r="205" spans="1:30" ht="11.25" customHeight="1" x14ac:dyDescent="0.2">
      <c r="A205" s="884" t="s">
        <v>198</v>
      </c>
      <c r="B205" s="884"/>
      <c r="C205" s="884"/>
      <c r="D205" s="884"/>
      <c r="E205" s="884"/>
      <c r="F205" s="884"/>
      <c r="G205" s="884"/>
      <c r="H205" s="884"/>
      <c r="I205" s="884"/>
      <c r="J205" s="884"/>
      <c r="K205" s="884"/>
      <c r="L205" s="884"/>
      <c r="M205" s="183"/>
      <c r="N205" s="302"/>
      <c r="O205" s="302"/>
      <c r="P205" s="184"/>
      <c r="Q205" s="184"/>
      <c r="R205" s="184"/>
      <c r="S205" s="179"/>
      <c r="T205" s="892" t="s">
        <v>197</v>
      </c>
      <c r="U205" s="892"/>
      <c r="V205" s="892"/>
      <c r="W205" s="892"/>
      <c r="X205" s="892"/>
      <c r="Y205" s="892"/>
      <c r="Z205" s="892"/>
      <c r="AA205" s="302"/>
      <c r="AB205" s="302"/>
      <c r="AC205" s="302"/>
      <c r="AD205" s="179"/>
    </row>
    <row r="206" spans="1:30" ht="22.5" customHeight="1" thickBot="1" x14ac:dyDescent="0.25">
      <c r="A206" s="185"/>
      <c r="B206" s="185"/>
      <c r="C206" s="185"/>
      <c r="D206" s="185"/>
      <c r="E206" s="185"/>
      <c r="F206" s="185"/>
      <c r="G206" s="185"/>
      <c r="H206" s="185"/>
      <c r="I206" s="185"/>
      <c r="J206" s="179"/>
      <c r="K206" s="179"/>
      <c r="L206" s="185"/>
      <c r="M206" s="185"/>
      <c r="N206" s="186"/>
      <c r="O206" s="186"/>
      <c r="P206" s="184"/>
      <c r="Q206" s="184"/>
      <c r="R206" s="184"/>
      <c r="S206" s="184"/>
      <c r="T206" s="885"/>
      <c r="U206" s="885"/>
      <c r="V206" s="885"/>
      <c r="W206" s="885"/>
      <c r="X206" s="885"/>
      <c r="Y206" s="885"/>
      <c r="Z206" s="885"/>
      <c r="AA206" s="302"/>
      <c r="AB206" s="302"/>
      <c r="AC206" s="302"/>
      <c r="AD206" s="179"/>
    </row>
    <row r="207" spans="1:30" ht="11.5" x14ac:dyDescent="0.2">
      <c r="A207" s="187"/>
      <c r="B207" s="187"/>
      <c r="C207" s="187"/>
      <c r="D207" s="187"/>
      <c r="E207" s="187"/>
      <c r="F207" s="187"/>
      <c r="G207" s="187"/>
      <c r="H207" s="187"/>
      <c r="I207" s="187"/>
      <c r="J207" s="188"/>
      <c r="K207" s="188"/>
      <c r="L207" s="188"/>
      <c r="M207" s="188"/>
      <c r="N207" s="188"/>
      <c r="O207" s="188"/>
      <c r="P207" s="188"/>
      <c r="Q207" s="188"/>
      <c r="R207" s="188"/>
      <c r="S207" s="187"/>
      <c r="T207" s="892" t="s">
        <v>199</v>
      </c>
      <c r="U207" s="892"/>
      <c r="V207" s="892"/>
      <c r="W207" s="892"/>
      <c r="X207" s="892"/>
      <c r="Y207" s="892"/>
      <c r="Z207" s="892"/>
      <c r="AA207" s="188"/>
      <c r="AB207" s="188"/>
      <c r="AC207" s="188"/>
      <c r="AD207" s="188"/>
    </row>
    <row r="208" spans="1:30" ht="11.5" x14ac:dyDescent="0.2">
      <c r="A208" s="189"/>
      <c r="B208" s="189"/>
      <c r="C208" s="189"/>
      <c r="D208" s="189"/>
      <c r="E208" s="189"/>
      <c r="F208" s="189"/>
      <c r="G208" s="189"/>
      <c r="H208" s="189"/>
      <c r="I208" s="189"/>
      <c r="J208" s="182"/>
      <c r="K208" s="182"/>
      <c r="L208" s="182"/>
      <c r="M208" s="182"/>
      <c r="N208" s="182"/>
      <c r="O208" s="182"/>
      <c r="P208" s="182"/>
      <c r="Q208" s="182"/>
      <c r="R208" s="182"/>
      <c r="S208" s="893" t="s">
        <v>190</v>
      </c>
      <c r="T208" s="893"/>
      <c r="U208" s="893"/>
      <c r="V208" s="893"/>
      <c r="W208" s="893"/>
      <c r="X208" s="893"/>
      <c r="Y208" s="305"/>
      <c r="Z208" s="182"/>
      <c r="AA208" s="188"/>
      <c r="AB208" s="188"/>
      <c r="AC208" s="188"/>
      <c r="AD208" s="188"/>
    </row>
    <row r="209" spans="1:30" ht="11.5" x14ac:dyDescent="0.2">
      <c r="A209" s="189"/>
      <c r="B209" s="189"/>
      <c r="C209" s="182"/>
      <c r="D209" s="182"/>
      <c r="E209" s="182"/>
      <c r="F209" s="182"/>
      <c r="G209" s="182"/>
      <c r="H209" s="182"/>
      <c r="I209" s="182"/>
      <c r="J209" s="182"/>
      <c r="K209" s="182"/>
      <c r="L209" s="182"/>
      <c r="M209" s="182"/>
      <c r="N209" s="182"/>
      <c r="O209" s="182"/>
      <c r="P209" s="182"/>
      <c r="Q209" s="182"/>
      <c r="R209" s="182"/>
      <c r="S209" s="190"/>
      <c r="T209" s="190"/>
      <c r="U209" s="182"/>
      <c r="V209" s="182"/>
      <c r="W209" s="182"/>
      <c r="X209" s="182"/>
      <c r="Y209" s="182"/>
      <c r="Z209" s="182"/>
      <c r="AA209" s="182"/>
      <c r="AB209" s="182"/>
      <c r="AC209" s="182"/>
      <c r="AD209" s="182"/>
    </row>
    <row r="210" spans="1:30" ht="11.5" x14ac:dyDescent="0.2">
      <c r="A210" s="182"/>
      <c r="B210" s="182"/>
      <c r="C210" s="182"/>
      <c r="D210" s="182"/>
      <c r="E210" s="182"/>
      <c r="F210" s="182"/>
      <c r="G210" s="182"/>
      <c r="H210" s="182"/>
      <c r="I210" s="182"/>
      <c r="J210" s="182"/>
      <c r="K210" s="182"/>
      <c r="L210" s="182"/>
      <c r="M210" s="182"/>
      <c r="N210" s="182"/>
      <c r="O210" s="182"/>
      <c r="P210" s="182"/>
      <c r="Q210" s="182"/>
      <c r="R210" s="182"/>
      <c r="S210" s="190" t="s">
        <v>190</v>
      </c>
      <c r="T210" s="190"/>
      <c r="U210" s="182"/>
      <c r="V210" s="182"/>
      <c r="W210" s="182"/>
      <c r="X210" s="182"/>
      <c r="Y210" s="182"/>
      <c r="Z210" s="182"/>
      <c r="AA210" s="182"/>
      <c r="AB210" s="182"/>
      <c r="AC210" s="182"/>
      <c r="AD210" s="182"/>
    </row>
    <row r="211" spans="1:30" ht="11.5" x14ac:dyDescent="0.2">
      <c r="A211" s="182"/>
      <c r="B211" s="182"/>
      <c r="C211" s="182"/>
      <c r="D211" s="182"/>
      <c r="E211" s="182"/>
      <c r="F211" s="182"/>
      <c r="G211" s="182"/>
      <c r="H211" s="182"/>
      <c r="I211" s="182"/>
      <c r="J211" s="182"/>
      <c r="K211" s="182"/>
      <c r="L211" s="182"/>
      <c r="M211" s="182"/>
      <c r="N211" s="182"/>
      <c r="O211" s="182"/>
      <c r="P211" s="182"/>
      <c r="Q211" s="182"/>
      <c r="R211" s="182"/>
      <c r="S211" s="190"/>
      <c r="T211" s="190"/>
      <c r="U211" s="182"/>
      <c r="V211" s="182"/>
      <c r="W211" s="182"/>
      <c r="X211" s="182"/>
      <c r="Y211" s="182"/>
      <c r="Z211" s="182"/>
      <c r="AA211" s="182"/>
      <c r="AB211" s="182"/>
      <c r="AC211" s="182"/>
      <c r="AD211" s="182"/>
    </row>
  </sheetData>
  <sheetProtection algorithmName="SHA-512" hashValue="KvnY+tNqmgI5cExzk0NiDxaiO61urmJmKYT/YOh4Z7aooQa0jY1rtyWz4P/GwwKIiA/RdYeG+ephyWv/oWalSg==" saltValue="2dVsVQ7oRDX+pYSTxZRJWA==" spinCount="100000" sheet="1" objects="1" scenarios="1"/>
  <mergeCells count="304">
    <mergeCell ref="A79:G79"/>
    <mergeCell ref="H79:AD79"/>
    <mergeCell ref="A81:A83"/>
    <mergeCell ref="D81:D83"/>
    <mergeCell ref="G81:G83"/>
    <mergeCell ref="H81:AD83"/>
    <mergeCell ref="A84:G84"/>
    <mergeCell ref="H84:AD84"/>
    <mergeCell ref="A118:G118"/>
    <mergeCell ref="H118:AD118"/>
    <mergeCell ref="A109:AD109"/>
    <mergeCell ref="A110:A112"/>
    <mergeCell ref="D110:D112"/>
    <mergeCell ref="G110:G112"/>
    <mergeCell ref="H110:AD112"/>
    <mergeCell ref="H106:K106"/>
    <mergeCell ref="L106:Q106"/>
    <mergeCell ref="R106:U106"/>
    <mergeCell ref="H107:K107"/>
    <mergeCell ref="L107:Q107"/>
    <mergeCell ref="R107:U107"/>
    <mergeCell ref="A102:G102"/>
    <mergeCell ref="H102:AD102"/>
    <mergeCell ref="A103:AD103"/>
    <mergeCell ref="A58:G58"/>
    <mergeCell ref="H58:AD58"/>
    <mergeCell ref="A48:G48"/>
    <mergeCell ref="H48:AD48"/>
    <mergeCell ref="A50:A52"/>
    <mergeCell ref="D50:D52"/>
    <mergeCell ref="G50:G52"/>
    <mergeCell ref="H50:AD52"/>
    <mergeCell ref="A43:G43"/>
    <mergeCell ref="H43:AD43"/>
    <mergeCell ref="A45:A47"/>
    <mergeCell ref="D45:D47"/>
    <mergeCell ref="G45:G47"/>
    <mergeCell ref="H45:AD47"/>
    <mergeCell ref="A61:A63"/>
    <mergeCell ref="D61:D63"/>
    <mergeCell ref="G61:G63"/>
    <mergeCell ref="H61:AD63"/>
    <mergeCell ref="A64:G64"/>
    <mergeCell ref="H64:AD64"/>
    <mergeCell ref="A66:A68"/>
    <mergeCell ref="D66:D68"/>
    <mergeCell ref="G66:G68"/>
    <mergeCell ref="H66:AD68"/>
    <mergeCell ref="A205:L205"/>
    <mergeCell ref="T205:Z205"/>
    <mergeCell ref="T206:Z206"/>
    <mergeCell ref="T207:Z207"/>
    <mergeCell ref="S208:X208"/>
    <mergeCell ref="C202:K202"/>
    <mergeCell ref="T202:Z202"/>
    <mergeCell ref="A203:L203"/>
    <mergeCell ref="T203:Z203"/>
    <mergeCell ref="C204:K204"/>
    <mergeCell ref="T204:Z204"/>
    <mergeCell ref="A199:L199"/>
    <mergeCell ref="T199:Z199"/>
    <mergeCell ref="C200:K200"/>
    <mergeCell ref="T200:Z200"/>
    <mergeCell ref="A201:L201"/>
    <mergeCell ref="T201:Z201"/>
    <mergeCell ref="A194:G194"/>
    <mergeCell ref="H194:AD194"/>
    <mergeCell ref="A196:L196"/>
    <mergeCell ref="N196:R196"/>
    <mergeCell ref="T196:Z196"/>
    <mergeCell ref="N197:R198"/>
    <mergeCell ref="C198:K198"/>
    <mergeCell ref="T198:Z198"/>
    <mergeCell ref="A188:G188"/>
    <mergeCell ref="H188:AD188"/>
    <mergeCell ref="A191:A193"/>
    <mergeCell ref="B191:G193"/>
    <mergeCell ref="H191:U193"/>
    <mergeCell ref="V191:W193"/>
    <mergeCell ref="Z191:Z193"/>
    <mergeCell ref="AB191:AD193"/>
    <mergeCell ref="A183:G183"/>
    <mergeCell ref="H183:AD183"/>
    <mergeCell ref="A184:AD184"/>
    <mergeCell ref="A185:A187"/>
    <mergeCell ref="D185:D187"/>
    <mergeCell ref="G185:G187"/>
    <mergeCell ref="H185:AD187"/>
    <mergeCell ref="A177:G177"/>
    <mergeCell ref="H177:AD177"/>
    <mergeCell ref="A180:A182"/>
    <mergeCell ref="D180:D182"/>
    <mergeCell ref="G180:G182"/>
    <mergeCell ref="H180:AD182"/>
    <mergeCell ref="A170:G170"/>
    <mergeCell ref="H170:AD170"/>
    <mergeCell ref="A172:AD172"/>
    <mergeCell ref="A173:AD173"/>
    <mergeCell ref="A174:A176"/>
    <mergeCell ref="D174:D176"/>
    <mergeCell ref="G174:G176"/>
    <mergeCell ref="H174:AD176"/>
    <mergeCell ref="N164:P164"/>
    <mergeCell ref="S164:W164"/>
    <mergeCell ref="X164:Z164"/>
    <mergeCell ref="H165:M165"/>
    <mergeCell ref="N165:P165"/>
    <mergeCell ref="A167:A169"/>
    <mergeCell ref="D167:D169"/>
    <mergeCell ref="G167:G169"/>
    <mergeCell ref="H167:AD169"/>
    <mergeCell ref="E162:G165"/>
    <mergeCell ref="H162:M162"/>
    <mergeCell ref="N162:P162"/>
    <mergeCell ref="S162:W162"/>
    <mergeCell ref="X162:Z162"/>
    <mergeCell ref="H163:M163"/>
    <mergeCell ref="N163:P163"/>
    <mergeCell ref="S163:W163"/>
    <mergeCell ref="X163:Z163"/>
    <mergeCell ref="H164:M164"/>
    <mergeCell ref="B157:K157"/>
    <mergeCell ref="L157:M157"/>
    <mergeCell ref="O157:P157"/>
    <mergeCell ref="Q157:X157"/>
    <mergeCell ref="Z157:AD157"/>
    <mergeCell ref="A160:AD160"/>
    <mergeCell ref="B155:K155"/>
    <mergeCell ref="L155:M155"/>
    <mergeCell ref="O155:P155"/>
    <mergeCell ref="Q155:Y155"/>
    <mergeCell ref="Z155:AD155"/>
    <mergeCell ref="B156:K156"/>
    <mergeCell ref="L156:M156"/>
    <mergeCell ref="O156:P156"/>
    <mergeCell ref="Q156:Y156"/>
    <mergeCell ref="Z156:AD156"/>
    <mergeCell ref="A152:G152"/>
    <mergeCell ref="H152:AD152"/>
    <mergeCell ref="B154:K154"/>
    <mergeCell ref="L154:M154"/>
    <mergeCell ref="O154:P154"/>
    <mergeCell ref="Q154:Y154"/>
    <mergeCell ref="Z154:AD154"/>
    <mergeCell ref="A147:G147"/>
    <mergeCell ref="H147:AD147"/>
    <mergeCell ref="A149:A151"/>
    <mergeCell ref="D149:D151"/>
    <mergeCell ref="G149:G151"/>
    <mergeCell ref="H149:AD151"/>
    <mergeCell ref="A141:G141"/>
    <mergeCell ref="H141:AD141"/>
    <mergeCell ref="A142:AD142"/>
    <mergeCell ref="A144:A146"/>
    <mergeCell ref="D144:D146"/>
    <mergeCell ref="G144:G146"/>
    <mergeCell ref="H144:AD146"/>
    <mergeCell ref="A135:G135"/>
    <mergeCell ref="H135:AD135"/>
    <mergeCell ref="A136:AD136"/>
    <mergeCell ref="A137:AD137"/>
    <mergeCell ref="A138:A140"/>
    <mergeCell ref="D138:D140"/>
    <mergeCell ref="G138:G140"/>
    <mergeCell ref="H138:AD140"/>
    <mergeCell ref="A130:AD130"/>
    <mergeCell ref="A132:A134"/>
    <mergeCell ref="D132:D134"/>
    <mergeCell ref="G132:G134"/>
    <mergeCell ref="H132:AD134"/>
    <mergeCell ref="A113:G113"/>
    <mergeCell ref="H113:AD113"/>
    <mergeCell ref="A115:A117"/>
    <mergeCell ref="D115:D117"/>
    <mergeCell ref="G115:G117"/>
    <mergeCell ref="H115:AD117"/>
    <mergeCell ref="A120:A122"/>
    <mergeCell ref="D120:D122"/>
    <mergeCell ref="G120:G122"/>
    <mergeCell ref="H120:AD122"/>
    <mergeCell ref="A123:G123"/>
    <mergeCell ref="H123:AD123"/>
    <mergeCell ref="A125:A127"/>
    <mergeCell ref="D125:D127"/>
    <mergeCell ref="G125:G127"/>
    <mergeCell ref="H125:AD127"/>
    <mergeCell ref="A128:G128"/>
    <mergeCell ref="H128:AD128"/>
    <mergeCell ref="A104:G108"/>
    <mergeCell ref="H104:K104"/>
    <mergeCell ref="L104:U104"/>
    <mergeCell ref="V104:AD108"/>
    <mergeCell ref="H105:K105"/>
    <mergeCell ref="L105:Q105"/>
    <mergeCell ref="R105:U105"/>
    <mergeCell ref="H108:K108"/>
    <mergeCell ref="L108:Q108"/>
    <mergeCell ref="R108:U108"/>
    <mergeCell ref="A96:G96"/>
    <mergeCell ref="H96:AD96"/>
    <mergeCell ref="A97:AD97"/>
    <mergeCell ref="A98:AD98"/>
    <mergeCell ref="A99:A101"/>
    <mergeCell ref="D99:D101"/>
    <mergeCell ref="G99:G101"/>
    <mergeCell ref="H99:AD101"/>
    <mergeCell ref="A91:G91"/>
    <mergeCell ref="H91:AD91"/>
    <mergeCell ref="A92:AD92"/>
    <mergeCell ref="A93:A95"/>
    <mergeCell ref="D93:D95"/>
    <mergeCell ref="G93:G95"/>
    <mergeCell ref="H93:AD95"/>
    <mergeCell ref="A86:AD86"/>
    <mergeCell ref="A87:AD87"/>
    <mergeCell ref="A88:A90"/>
    <mergeCell ref="D88:D90"/>
    <mergeCell ref="G88:G90"/>
    <mergeCell ref="H88:AD90"/>
    <mergeCell ref="A53:G53"/>
    <mergeCell ref="H53:AD53"/>
    <mergeCell ref="A55:A57"/>
    <mergeCell ref="D55:D57"/>
    <mergeCell ref="G55:G57"/>
    <mergeCell ref="H55:AD57"/>
    <mergeCell ref="A69:G69"/>
    <mergeCell ref="H69:AD69"/>
    <mergeCell ref="A71:A73"/>
    <mergeCell ref="D71:D73"/>
    <mergeCell ref="G71:G73"/>
    <mergeCell ref="H71:AD73"/>
    <mergeCell ref="A74:G74"/>
    <mergeCell ref="H74:AD74"/>
    <mergeCell ref="A76:A78"/>
    <mergeCell ref="D76:D78"/>
    <mergeCell ref="G76:G78"/>
    <mergeCell ref="H76:AD78"/>
    <mergeCell ref="A38:G38"/>
    <mergeCell ref="H38:AD38"/>
    <mergeCell ref="A40:A42"/>
    <mergeCell ref="D40:D42"/>
    <mergeCell ref="G40:G42"/>
    <mergeCell ref="H40:AD42"/>
    <mergeCell ref="A33:G33"/>
    <mergeCell ref="H33:AD33"/>
    <mergeCell ref="A35:A37"/>
    <mergeCell ref="D35:D37"/>
    <mergeCell ref="G35:G37"/>
    <mergeCell ref="H35:AD37"/>
    <mergeCell ref="C28:K28"/>
    <mergeCell ref="L28:N28"/>
    <mergeCell ref="R28:W28"/>
    <mergeCell ref="X28:AB28"/>
    <mergeCell ref="A30:A32"/>
    <mergeCell ref="D30:D32"/>
    <mergeCell ref="G30:G32"/>
    <mergeCell ref="H30:AD32"/>
    <mergeCell ref="C26:K26"/>
    <mergeCell ref="L26:N26"/>
    <mergeCell ref="R26:W26"/>
    <mergeCell ref="X26:AB26"/>
    <mergeCell ref="C27:K27"/>
    <mergeCell ref="L27:N27"/>
    <mergeCell ref="R27:W27"/>
    <mergeCell ref="X27:AB27"/>
    <mergeCell ref="J9:AD9"/>
    <mergeCell ref="A11:AD11"/>
    <mergeCell ref="C24:K24"/>
    <mergeCell ref="L24:N24"/>
    <mergeCell ref="R24:W24"/>
    <mergeCell ref="X24:AB24"/>
    <mergeCell ref="C25:K25"/>
    <mergeCell ref="L25:N25"/>
    <mergeCell ref="R25:W25"/>
    <mergeCell ref="X25:AB25"/>
    <mergeCell ref="A22:J23"/>
    <mergeCell ref="A18:A20"/>
    <mergeCell ref="D18:D20"/>
    <mergeCell ref="G18:G20"/>
    <mergeCell ref="H18:AD20"/>
    <mergeCell ref="A21:G21"/>
    <mergeCell ref="H21:AD21"/>
    <mergeCell ref="A13:A15"/>
    <mergeCell ref="D13:D15"/>
    <mergeCell ref="G13:G15"/>
    <mergeCell ref="H13:AD15"/>
    <mergeCell ref="A16:G16"/>
    <mergeCell ref="H16:AD16"/>
    <mergeCell ref="A1:U1"/>
    <mergeCell ref="V1:AD1"/>
    <mergeCell ref="A2:AD2"/>
    <mergeCell ref="A4:G4"/>
    <mergeCell ref="H4:U4"/>
    <mergeCell ref="X4:AD4"/>
    <mergeCell ref="A8:G8"/>
    <mergeCell ref="H8:O8"/>
    <mergeCell ref="R8:T8"/>
    <mergeCell ref="U8:AD8"/>
    <mergeCell ref="L5:AD5"/>
    <mergeCell ref="A6:G6"/>
    <mergeCell ref="H6:U6"/>
    <mergeCell ref="V6:X6"/>
    <mergeCell ref="Z6:AD6"/>
    <mergeCell ref="J7:AD7"/>
  </mergeCells>
  <dataValidations count="1">
    <dataValidation type="list" allowBlank="1" showInputMessage="1" showErrorMessage="1" sqref="C14 F14 C19 F19 C31 F31 C36 F36 C41 F41 C46 F46 C51 F51 C56 F56 C89 F89 C94 F94 C100 F100 C111 F111 C116 F116 C133 F133 C139 F139 C145 F145 C150 F150 C168 F168 C175 F175 C181 F181 C186 F186 AA192 Y192 C62 F62 C67 F67 C72 F72 C77 F77 C82 F82 C121 F121 C126 F126" xr:uid="{00000000-0002-0000-0200-000000000000}">
      <formula1>$P$8:$Q$8</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tabColor rgb="FFFFFF00"/>
    <pageSetUpPr fitToPage="1"/>
  </sheetPr>
  <dimension ref="A1:Q83"/>
  <sheetViews>
    <sheetView showGridLines="0" showZeros="0" topLeftCell="A7" zoomScale="85" zoomScaleNormal="85" zoomScalePageLayoutView="110" workbookViewId="0">
      <selection activeCell="E50" sqref="E50"/>
    </sheetView>
  </sheetViews>
  <sheetFormatPr defaultColWidth="9.33203125" defaultRowHeight="10" x14ac:dyDescent="0.2"/>
  <cols>
    <col min="1" max="1" width="1.77734375" style="11" customWidth="1"/>
    <col min="2" max="2" width="9.77734375" style="11" customWidth="1"/>
    <col min="3" max="3" width="60.77734375" style="11" customWidth="1"/>
    <col min="4" max="5" width="7.77734375" style="11" customWidth="1"/>
    <col min="6" max="6" width="46.77734375" style="11" customWidth="1"/>
    <col min="7" max="7" width="9.33203125" style="11"/>
    <col min="8" max="8" width="11.44140625" style="11" customWidth="1"/>
    <col min="9" max="10" width="1" style="11" customWidth="1"/>
    <col min="11" max="16384" width="9.33203125" style="11"/>
  </cols>
  <sheetData>
    <row r="1" spans="1:17" hidden="1" x14ac:dyDescent="0.2">
      <c r="A1" s="11" t="s">
        <v>60</v>
      </c>
    </row>
    <row r="2" spans="1:17" hidden="1" x14ac:dyDescent="0.2">
      <c r="A2" s="11" t="s">
        <v>61</v>
      </c>
    </row>
    <row r="3" spans="1:17" hidden="1" x14ac:dyDescent="0.2">
      <c r="A3" s="11" t="s">
        <v>59</v>
      </c>
    </row>
    <row r="4" spans="1:17" hidden="1" x14ac:dyDescent="0.2">
      <c r="A4" s="11" t="s">
        <v>167</v>
      </c>
    </row>
    <row r="5" spans="1:17" hidden="1" x14ac:dyDescent="0.2"/>
    <row r="6" spans="1:17" hidden="1" x14ac:dyDescent="0.2"/>
    <row r="8" spans="1:17" ht="37.5" customHeight="1" x14ac:dyDescent="0.2">
      <c r="B8" s="900" t="s">
        <v>241</v>
      </c>
      <c r="C8" s="901"/>
      <c r="D8" s="902"/>
      <c r="E8" s="902"/>
      <c r="F8" s="903" t="s">
        <v>601</v>
      </c>
      <c r="G8" s="903"/>
      <c r="H8" s="904"/>
    </row>
    <row r="9" spans="1:17" s="115" customFormat="1" ht="18" customHeight="1" x14ac:dyDescent="0.2">
      <c r="A9" s="11"/>
      <c r="B9" s="908" t="s">
        <v>155</v>
      </c>
      <c r="C9" s="908"/>
      <c r="D9" s="905" t="s">
        <v>222</v>
      </c>
      <c r="E9" s="906"/>
      <c r="F9" s="909"/>
      <c r="G9" s="909"/>
      <c r="H9" s="907" t="s">
        <v>88</v>
      </c>
      <c r="J9" s="116"/>
    </row>
    <row r="10" spans="1:17" s="115" customFormat="1" ht="25.5" customHeight="1" x14ac:dyDescent="0.2">
      <c r="A10" s="11"/>
      <c r="B10" s="407" t="s">
        <v>89</v>
      </c>
      <c r="C10" s="408" t="s">
        <v>90</v>
      </c>
      <c r="D10" s="476" t="s">
        <v>69</v>
      </c>
      <c r="E10" s="394" t="s">
        <v>70</v>
      </c>
      <c r="F10" s="409" t="s">
        <v>91</v>
      </c>
      <c r="G10" s="410" t="s">
        <v>67</v>
      </c>
      <c r="H10" s="907"/>
      <c r="J10" s="117"/>
    </row>
    <row r="11" spans="1:17" s="115" customFormat="1" ht="18" customHeight="1" x14ac:dyDescent="0.2">
      <c r="A11" s="11"/>
      <c r="B11" s="70" t="s">
        <v>92</v>
      </c>
      <c r="C11" s="69" t="s">
        <v>169</v>
      </c>
      <c r="D11" s="17" t="str">
        <f>IF((COUNTIF(D12:D16,"R"))&gt;0,"R",(IF((COUNTIF(D12:D16,"Y"))&gt;0,"Y",(IF((COUNTIF(D12:D16,"G"))&gt;0,"G",(IF((COUNTIF(D12:D16,"B"))&gt;0,"B","")))))))</f>
        <v/>
      </c>
      <c r="E11" s="17" t="str">
        <f>IF((COUNTIF(E12:E16,"R"))&gt;0,"R",(IF((COUNTIF(E12:E16,"Y"))&gt;0,"Y",(IF((COUNTIF(E12:E16,"G"))&gt;0,"G",(IF((COUNTIF(E12:E16,"B"))&gt;0,"B","")))))))</f>
        <v/>
      </c>
      <c r="F11" s="113" t="s">
        <v>93</v>
      </c>
      <c r="G11" s="265"/>
      <c r="H11" s="267"/>
      <c r="J11" s="116"/>
    </row>
    <row r="12" spans="1:17" s="115" customFormat="1" ht="24" customHeight="1" x14ac:dyDescent="0.2">
      <c r="A12" s="11"/>
      <c r="B12" s="31">
        <v>1.1000000000000001</v>
      </c>
      <c r="C12" s="54" t="s">
        <v>99</v>
      </c>
      <c r="D12" s="62"/>
      <c r="E12" s="62"/>
      <c r="F12" s="481"/>
      <c r="G12" s="482"/>
      <c r="H12" s="483"/>
      <c r="J12" s="116"/>
    </row>
    <row r="13" spans="1:17" s="115" customFormat="1" ht="24" customHeight="1" x14ac:dyDescent="0.2">
      <c r="A13" s="11"/>
      <c r="B13" s="20">
        <v>1.2</v>
      </c>
      <c r="C13" s="89" t="s">
        <v>100</v>
      </c>
      <c r="D13" s="63"/>
      <c r="E13" s="63"/>
      <c r="F13" s="78"/>
      <c r="G13" s="234"/>
      <c r="H13" s="255"/>
      <c r="J13" s="116"/>
    </row>
    <row r="14" spans="1:17" ht="18" customHeight="1" x14ac:dyDescent="0.2">
      <c r="B14" s="33"/>
      <c r="C14" s="370" t="s">
        <v>526</v>
      </c>
      <c r="D14" s="478"/>
      <c r="E14" s="478"/>
      <c r="F14" s="479"/>
      <c r="G14" s="478"/>
      <c r="H14" s="480"/>
      <c r="J14" s="22"/>
      <c r="K14" s="22"/>
      <c r="M14" s="22"/>
      <c r="N14" s="22"/>
      <c r="P14" s="22"/>
      <c r="Q14" s="22"/>
    </row>
    <row r="15" spans="1:17" ht="24" customHeight="1" x14ac:dyDescent="0.2">
      <c r="B15" s="486">
        <v>1.3</v>
      </c>
      <c r="C15" s="26" t="s">
        <v>527</v>
      </c>
      <c r="D15" s="63"/>
      <c r="E15" s="63"/>
      <c r="F15" s="78"/>
      <c r="G15" s="234"/>
      <c r="H15" s="255"/>
      <c r="J15" s="22"/>
      <c r="K15" s="22"/>
      <c r="M15" s="22"/>
      <c r="N15" s="22"/>
      <c r="P15" s="22"/>
      <c r="Q15" s="22"/>
    </row>
    <row r="16" spans="1:17" ht="24" customHeight="1" x14ac:dyDescent="0.2">
      <c r="B16" s="487">
        <v>1.4</v>
      </c>
      <c r="C16" s="90" t="s">
        <v>528</v>
      </c>
      <c r="D16" s="68"/>
      <c r="E16" s="68"/>
      <c r="F16" s="484"/>
      <c r="G16" s="485"/>
      <c r="H16" s="253"/>
      <c r="J16" s="22"/>
      <c r="K16" s="22"/>
      <c r="M16" s="22"/>
      <c r="N16" s="22"/>
      <c r="P16" s="22"/>
      <c r="Q16" s="22"/>
    </row>
    <row r="17" spans="1:17" s="115" customFormat="1" ht="6" customHeight="1" x14ac:dyDescent="0.2">
      <c r="A17" s="11"/>
      <c r="B17" s="11"/>
      <c r="C17" s="11"/>
      <c r="D17" s="11"/>
      <c r="E17" s="11"/>
      <c r="F17" s="11"/>
      <c r="G17" s="22"/>
      <c r="H17" s="23"/>
      <c r="J17" s="116"/>
    </row>
    <row r="18" spans="1:17" s="115" customFormat="1" ht="18" customHeight="1" x14ac:dyDescent="0.2">
      <c r="A18" s="11"/>
      <c r="B18" s="70" t="s">
        <v>98</v>
      </c>
      <c r="C18" s="69" t="s">
        <v>72</v>
      </c>
      <c r="D18" s="17" t="str">
        <f>IF((COUNTIF(D19:D41,"R"))&gt;0,"R",(IF((COUNTIF(D19:D41,"Y"))&gt;0,"Y",(IF((COUNTIF(D19:D41,"G"))&gt;0,"G",(IF((COUNTIF(D19:D41,"B"))&gt;0,"B","")))))))</f>
        <v/>
      </c>
      <c r="E18" s="17" t="str">
        <f>IF((COUNTIF(E19:E41,"R"))&gt;0,"R",(IF((COUNTIF(E19:E41,"Y"))&gt;0,"Y",(IF((COUNTIF(E19:E41,"G"))&gt;0,"G",(IF((COUNTIF(E19:E41,"B"))&gt;0,"B","")))))))</f>
        <v/>
      </c>
      <c r="F18" s="18" t="s">
        <v>93</v>
      </c>
      <c r="G18" s="265"/>
      <c r="H18" s="267"/>
      <c r="J18" s="116"/>
    </row>
    <row r="19" spans="1:17" s="115" customFormat="1" ht="18" customHeight="1" x14ac:dyDescent="0.2">
      <c r="A19" s="11"/>
      <c r="B19" s="21"/>
      <c r="C19" s="114" t="s">
        <v>273</v>
      </c>
      <c r="D19" s="120"/>
      <c r="E19" s="120"/>
      <c r="F19" s="121"/>
      <c r="G19" s="120"/>
      <c r="H19" s="122"/>
      <c r="J19" s="116"/>
    </row>
    <row r="20" spans="1:17" s="115" customFormat="1" ht="24" customHeight="1" x14ac:dyDescent="0.2">
      <c r="A20" s="11"/>
      <c r="B20" s="107" t="s">
        <v>172</v>
      </c>
      <c r="C20" s="32" t="s">
        <v>102</v>
      </c>
      <c r="D20" s="66"/>
      <c r="E20" s="66"/>
      <c r="F20" s="79"/>
      <c r="G20" s="369"/>
      <c r="H20" s="246"/>
      <c r="J20" s="116"/>
    </row>
    <row r="21" spans="1:17" s="115" customFormat="1" ht="30" x14ac:dyDescent="0.2">
      <c r="A21" s="11"/>
      <c r="B21" s="107" t="s">
        <v>173</v>
      </c>
      <c r="C21" s="93" t="s">
        <v>586</v>
      </c>
      <c r="D21" s="66"/>
      <c r="E21" s="66"/>
      <c r="F21" s="79"/>
      <c r="G21" s="369"/>
      <c r="H21" s="246"/>
      <c r="J21" s="116"/>
    </row>
    <row r="22" spans="1:17" s="115" customFormat="1" ht="22.5" customHeight="1" x14ac:dyDescent="0.2">
      <c r="A22" s="11"/>
      <c r="B22" s="107" t="s">
        <v>174</v>
      </c>
      <c r="C22" s="582" t="s">
        <v>599</v>
      </c>
      <c r="D22" s="66"/>
      <c r="E22" s="66"/>
      <c r="F22" s="79"/>
      <c r="G22" s="369"/>
      <c r="H22" s="246"/>
      <c r="J22" s="116"/>
    </row>
    <row r="23" spans="1:17" s="115" customFormat="1" ht="22.5" customHeight="1" x14ac:dyDescent="0.2">
      <c r="A23" s="11"/>
      <c r="B23" s="107" t="s">
        <v>598</v>
      </c>
      <c r="C23" s="582" t="s">
        <v>579</v>
      </c>
      <c r="D23" s="66"/>
      <c r="E23" s="66"/>
      <c r="F23" s="79"/>
      <c r="G23" s="369"/>
      <c r="H23" s="246"/>
      <c r="J23" s="116"/>
    </row>
    <row r="24" spans="1:17" s="115" customFormat="1" ht="18" customHeight="1" x14ac:dyDescent="0.2">
      <c r="A24" s="11"/>
      <c r="B24" s="33"/>
      <c r="C24" s="370" t="s">
        <v>103</v>
      </c>
      <c r="D24" s="120"/>
      <c r="E24" s="120"/>
      <c r="F24" s="123"/>
      <c r="G24" s="120"/>
      <c r="H24" s="122"/>
      <c r="J24" s="116"/>
    </row>
    <row r="25" spans="1:17" s="115" customFormat="1" ht="27" customHeight="1" x14ac:dyDescent="0.2">
      <c r="A25" s="11"/>
      <c r="B25" s="108" t="s">
        <v>175</v>
      </c>
      <c r="C25" s="88" t="s">
        <v>274</v>
      </c>
      <c r="D25" s="62"/>
      <c r="E25" s="62"/>
      <c r="F25" s="77"/>
      <c r="G25" s="233"/>
      <c r="H25" s="250"/>
      <c r="J25" s="116"/>
    </row>
    <row r="26" spans="1:17" s="115" customFormat="1" ht="21" customHeight="1" x14ac:dyDescent="0.2">
      <c r="A26" s="11"/>
      <c r="B26" s="108"/>
      <c r="C26" s="370" t="s">
        <v>407</v>
      </c>
      <c r="D26" s="120"/>
      <c r="E26" s="120"/>
      <c r="F26" s="123"/>
      <c r="G26" s="120"/>
      <c r="H26" s="122"/>
      <c r="J26" s="116"/>
    </row>
    <row r="27" spans="1:17" s="115" customFormat="1" ht="27.75" customHeight="1" x14ac:dyDescent="0.2">
      <c r="A27" s="11"/>
      <c r="B27" s="108" t="s">
        <v>511</v>
      </c>
      <c r="C27" s="583" t="s">
        <v>580</v>
      </c>
      <c r="D27" s="66"/>
      <c r="E27" s="66"/>
      <c r="F27" s="79"/>
      <c r="G27" s="369"/>
      <c r="H27" s="246"/>
      <c r="J27" s="116"/>
    </row>
    <row r="28" spans="1:17" s="115" customFormat="1" ht="36" customHeight="1" x14ac:dyDescent="0.2">
      <c r="A28" s="11"/>
      <c r="B28" s="108" t="s">
        <v>512</v>
      </c>
      <c r="C28" s="583" t="s">
        <v>581</v>
      </c>
      <c r="D28" s="66"/>
      <c r="E28" s="66"/>
      <c r="F28" s="79"/>
      <c r="G28" s="369"/>
      <c r="H28" s="246"/>
      <c r="J28" s="116"/>
    </row>
    <row r="29" spans="1:17" s="115" customFormat="1" ht="30" x14ac:dyDescent="0.2">
      <c r="A29" s="11"/>
      <c r="B29" s="108" t="s">
        <v>513</v>
      </c>
      <c r="C29" s="583" t="s">
        <v>582</v>
      </c>
      <c r="D29" s="66"/>
      <c r="E29" s="66"/>
      <c r="F29" s="79"/>
      <c r="G29" s="369"/>
      <c r="H29" s="246"/>
      <c r="J29" s="116"/>
    </row>
    <row r="30" spans="1:17" ht="18" customHeight="1" x14ac:dyDescent="0.2">
      <c r="B30" s="33"/>
      <c r="C30" s="370" t="s">
        <v>529</v>
      </c>
      <c r="D30" s="478"/>
      <c r="E30" s="478"/>
      <c r="F30" s="479"/>
      <c r="G30" s="478"/>
      <c r="H30" s="480"/>
      <c r="J30" s="22"/>
      <c r="K30" s="22"/>
      <c r="M30" s="22"/>
      <c r="N30" s="22"/>
      <c r="P30" s="22"/>
      <c r="Q30" s="22"/>
    </row>
    <row r="31" spans="1:17" ht="20.149999999999999" customHeight="1" x14ac:dyDescent="0.2">
      <c r="B31" s="488" t="s">
        <v>530</v>
      </c>
      <c r="C31" s="368" t="s">
        <v>577</v>
      </c>
      <c r="D31" s="100"/>
      <c r="E31" s="100"/>
      <c r="F31" s="489"/>
      <c r="G31" s="259"/>
      <c r="H31" s="241"/>
      <c r="J31" s="22"/>
      <c r="K31" s="22"/>
      <c r="M31" s="22"/>
      <c r="N31" s="22"/>
      <c r="P31" s="22"/>
      <c r="Q31" s="22"/>
    </row>
    <row r="32" spans="1:17" ht="20" x14ac:dyDescent="0.2">
      <c r="B32" s="488" t="s">
        <v>531</v>
      </c>
      <c r="C32" s="368" t="s">
        <v>532</v>
      </c>
      <c r="D32" s="100"/>
      <c r="E32" s="100"/>
      <c r="F32" s="489"/>
      <c r="G32" s="259"/>
      <c r="H32" s="241"/>
      <c r="J32" s="22"/>
      <c r="K32" s="22"/>
      <c r="M32" s="22"/>
      <c r="N32" s="22"/>
      <c r="P32" s="22"/>
      <c r="Q32" s="22"/>
    </row>
    <row r="33" spans="1:17" ht="18" customHeight="1" x14ac:dyDescent="0.2">
      <c r="B33" s="33"/>
      <c r="C33" s="370" t="s">
        <v>533</v>
      </c>
      <c r="D33" s="478"/>
      <c r="E33" s="478"/>
      <c r="F33" s="479"/>
      <c r="G33" s="478"/>
      <c r="H33" s="480"/>
      <c r="J33" s="22"/>
      <c r="K33" s="22"/>
      <c r="M33" s="22"/>
      <c r="N33" s="22"/>
      <c r="P33" s="22"/>
      <c r="Q33" s="22"/>
    </row>
    <row r="34" spans="1:17" ht="29.25" customHeight="1" x14ac:dyDescent="0.2">
      <c r="B34" s="488" t="s">
        <v>534</v>
      </c>
      <c r="C34" s="368" t="s">
        <v>567</v>
      </c>
      <c r="D34" s="100"/>
      <c r="E34" s="100"/>
      <c r="F34" s="489"/>
      <c r="G34" s="259"/>
      <c r="H34" s="241"/>
      <c r="J34" s="22"/>
      <c r="K34" s="22"/>
      <c r="M34" s="22"/>
      <c r="N34" s="22"/>
      <c r="P34" s="22"/>
      <c r="Q34" s="22"/>
    </row>
    <row r="35" spans="1:17" ht="29.25" customHeight="1" x14ac:dyDescent="0.2">
      <c r="B35" s="488" t="s">
        <v>535</v>
      </c>
      <c r="C35" s="368" t="s">
        <v>568</v>
      </c>
      <c r="D35" s="100"/>
      <c r="E35" s="100"/>
      <c r="F35" s="489"/>
      <c r="G35" s="259"/>
      <c r="H35" s="241"/>
      <c r="J35" s="22"/>
      <c r="K35" s="22"/>
      <c r="M35" s="22"/>
      <c r="N35" s="22"/>
      <c r="P35" s="22"/>
      <c r="Q35" s="22"/>
    </row>
    <row r="36" spans="1:17" ht="16.5" customHeight="1" x14ac:dyDescent="0.2">
      <c r="B36" s="488" t="s">
        <v>536</v>
      </c>
      <c r="C36" s="368" t="s">
        <v>569</v>
      </c>
      <c r="D36" s="100"/>
      <c r="E36" s="100"/>
      <c r="F36" s="489"/>
      <c r="G36" s="259"/>
      <c r="H36" s="241"/>
      <c r="J36" s="22"/>
      <c r="K36" s="22"/>
      <c r="M36" s="22"/>
      <c r="N36" s="22"/>
      <c r="P36" s="22"/>
      <c r="Q36" s="22"/>
    </row>
    <row r="37" spans="1:17" ht="20" x14ac:dyDescent="0.2">
      <c r="B37" s="488" t="s">
        <v>537</v>
      </c>
      <c r="C37" s="368" t="s">
        <v>570</v>
      </c>
      <c r="D37" s="100"/>
      <c r="E37" s="100"/>
      <c r="F37" s="489"/>
      <c r="G37" s="259"/>
      <c r="H37" s="241"/>
      <c r="J37" s="22"/>
      <c r="K37" s="22"/>
      <c r="M37" s="22"/>
      <c r="N37" s="22"/>
      <c r="P37" s="22"/>
      <c r="Q37" s="22"/>
    </row>
    <row r="38" spans="1:17" ht="20" x14ac:dyDescent="0.2">
      <c r="B38" s="488" t="s">
        <v>538</v>
      </c>
      <c r="C38" s="368" t="s">
        <v>571</v>
      </c>
      <c r="D38" s="100"/>
      <c r="E38" s="100"/>
      <c r="F38" s="489"/>
      <c r="G38" s="259"/>
      <c r="H38" s="241"/>
      <c r="J38" s="22"/>
      <c r="K38" s="22"/>
      <c r="M38" s="22"/>
      <c r="N38" s="22"/>
      <c r="P38" s="22"/>
      <c r="Q38" s="22"/>
    </row>
    <row r="39" spans="1:17" ht="28.5" customHeight="1" x14ac:dyDescent="0.2">
      <c r="B39" s="33"/>
      <c r="C39" s="393" t="s">
        <v>539</v>
      </c>
      <c r="D39" s="478"/>
      <c r="E39" s="478"/>
      <c r="F39" s="479"/>
      <c r="G39" s="478"/>
      <c r="H39" s="480"/>
      <c r="J39" s="22"/>
      <c r="K39" s="22"/>
      <c r="M39" s="22"/>
      <c r="N39" s="22"/>
      <c r="P39" s="22"/>
      <c r="Q39" s="22"/>
    </row>
    <row r="40" spans="1:17" ht="29.25" customHeight="1" x14ac:dyDescent="0.2">
      <c r="B40" s="488" t="s">
        <v>540</v>
      </c>
      <c r="C40" s="368" t="s">
        <v>572</v>
      </c>
      <c r="D40" s="100"/>
      <c r="E40" s="100"/>
      <c r="F40" s="489"/>
      <c r="G40" s="259"/>
      <c r="H40" s="241"/>
      <c r="J40" s="22"/>
      <c r="K40" s="22"/>
      <c r="M40" s="22"/>
      <c r="N40" s="22"/>
      <c r="P40" s="22"/>
      <c r="Q40" s="22"/>
    </row>
    <row r="41" spans="1:17" ht="29.25" customHeight="1" x14ac:dyDescent="0.2">
      <c r="B41" s="491" t="s">
        <v>541</v>
      </c>
      <c r="C41" s="492" t="s">
        <v>573</v>
      </c>
      <c r="D41" s="493"/>
      <c r="E41" s="493"/>
      <c r="F41" s="494"/>
      <c r="G41" s="502"/>
      <c r="H41" s="601"/>
      <c r="J41" s="22"/>
      <c r="K41" s="22"/>
      <c r="M41" s="22"/>
      <c r="N41" s="22"/>
      <c r="P41" s="22"/>
      <c r="Q41" s="22"/>
    </row>
    <row r="42" spans="1:17" s="115" customFormat="1" ht="6" customHeight="1" x14ac:dyDescent="0.2">
      <c r="A42" s="11"/>
      <c r="B42" s="11"/>
      <c r="C42" s="11"/>
      <c r="D42" s="11"/>
      <c r="E42" s="11"/>
      <c r="F42" s="11"/>
      <c r="G42" s="22"/>
      <c r="H42" s="22"/>
      <c r="J42" s="116"/>
    </row>
    <row r="43" spans="1:17" s="115" customFormat="1" ht="18" customHeight="1" x14ac:dyDescent="0.2">
      <c r="A43" s="11"/>
      <c r="B43" s="70" t="s">
        <v>94</v>
      </c>
      <c r="C43" s="69" t="s">
        <v>77</v>
      </c>
      <c r="D43" s="17" t="str">
        <f>IF((COUNTIF(D44:D47,"R"))&gt;0,"R",(IF((COUNTIF(D44:D47,"Y"))&gt;0,"Y",(IF((COUNTIF(D44:D47,"G"))&gt;0,"G",(IF((COUNTIF(D44:D47,"B"))&gt;0,"B","")))))))</f>
        <v/>
      </c>
      <c r="E43" s="17" t="str">
        <f>IF((COUNTIF(E44:E47,"R"))&gt;0,"R",(IF((COUNTIF(E44:E47,"Y"))&gt;0,"Y",(IF((COUNTIF(E44:E47,"G"))&gt;0,"G",(IF((COUNTIF(E44:E47,"B"))&gt;0,"B","")))))))</f>
        <v/>
      </c>
      <c r="F43" s="18" t="s">
        <v>93</v>
      </c>
      <c r="G43" s="265"/>
      <c r="H43" s="267"/>
      <c r="J43" s="116"/>
    </row>
    <row r="44" spans="1:17" s="115" customFormat="1" ht="20" x14ac:dyDescent="0.2">
      <c r="A44" s="11"/>
      <c r="B44" s="21">
        <v>3.1</v>
      </c>
      <c r="C44" s="19" t="s">
        <v>105</v>
      </c>
      <c r="D44" s="62"/>
      <c r="E44" s="62"/>
      <c r="F44" s="77"/>
      <c r="G44" s="233"/>
      <c r="H44" s="250"/>
      <c r="J44" s="116"/>
    </row>
    <row r="45" spans="1:17" s="115" customFormat="1" ht="18" customHeight="1" x14ac:dyDescent="0.2">
      <c r="A45" s="11"/>
      <c r="B45" s="36">
        <v>3.2</v>
      </c>
      <c r="C45" s="19" t="s">
        <v>106</v>
      </c>
      <c r="D45" s="65"/>
      <c r="E45" s="65"/>
      <c r="F45" s="602"/>
      <c r="G45" s="603"/>
      <c r="H45" s="251"/>
      <c r="I45" s="124"/>
      <c r="J45" s="116"/>
    </row>
    <row r="46" spans="1:17" s="115" customFormat="1" ht="18" customHeight="1" x14ac:dyDescent="0.2">
      <c r="A46" s="11"/>
      <c r="B46" s="20">
        <v>3.3</v>
      </c>
      <c r="C46" s="19" t="s">
        <v>107</v>
      </c>
      <c r="D46" s="63"/>
      <c r="E46" s="63"/>
      <c r="F46" s="80"/>
      <c r="G46" s="235"/>
      <c r="H46" s="252"/>
      <c r="I46" s="124"/>
      <c r="J46" s="116"/>
    </row>
    <row r="47" spans="1:17" s="115" customFormat="1" ht="18" customHeight="1" x14ac:dyDescent="0.2">
      <c r="A47" s="11"/>
      <c r="B47" s="40">
        <v>3.4</v>
      </c>
      <c r="C47" s="29" t="s">
        <v>108</v>
      </c>
      <c r="D47" s="68"/>
      <c r="E47" s="68"/>
      <c r="F47" s="484"/>
      <c r="G47" s="485"/>
      <c r="H47" s="253"/>
      <c r="J47" s="116"/>
    </row>
    <row r="48" spans="1:17" s="115" customFormat="1" ht="6" customHeight="1" x14ac:dyDescent="0.2">
      <c r="A48" s="11"/>
      <c r="B48" s="11"/>
      <c r="C48" s="11"/>
      <c r="D48" s="11"/>
      <c r="E48" s="11"/>
      <c r="F48" s="11"/>
      <c r="G48" s="22"/>
      <c r="H48" s="23"/>
      <c r="J48" s="116"/>
    </row>
    <row r="49" spans="1:17" s="115" customFormat="1" ht="18" customHeight="1" x14ac:dyDescent="0.2">
      <c r="A49" s="11"/>
      <c r="B49" s="70" t="s">
        <v>95</v>
      </c>
      <c r="C49" s="71" t="s">
        <v>110</v>
      </c>
      <c r="D49" s="17" t="str">
        <f>IF((COUNTIF(D50:D57,"R"))&gt;0,"R",(IF((COUNTIF(D50:D57,"Y"))&gt;0,"Y",(IF((COUNTIF(D50:D57,"G"))&gt;0,"G",(IF((COUNTIF(D50:D57,"B"))&gt;0,"B","")))))))</f>
        <v/>
      </c>
      <c r="E49" s="17" t="str">
        <f>IF((COUNTIF(E50:E57,"R"))&gt;0,"R",(IF((COUNTIF(E50:E57,"Y"))&gt;0,"Y",(IF((COUNTIF(E50:E57,"G"))&gt;0,"G",(IF((COUNTIF(E50:E57,"B"))&gt;0,"B","")))))))</f>
        <v/>
      </c>
      <c r="F49" s="18" t="s">
        <v>93</v>
      </c>
      <c r="G49" s="265"/>
      <c r="H49" s="267"/>
      <c r="J49" s="116"/>
    </row>
    <row r="50" spans="1:17" s="115" customFormat="1" ht="23.25" customHeight="1" x14ac:dyDescent="0.2">
      <c r="A50" s="11"/>
      <c r="B50" s="31">
        <v>4.0999999999999996</v>
      </c>
      <c r="C50" s="584" t="s">
        <v>111</v>
      </c>
      <c r="D50" s="62"/>
      <c r="E50" s="62"/>
      <c r="F50" s="77"/>
      <c r="G50" s="233"/>
      <c r="H50" s="248"/>
      <c r="J50" s="116"/>
    </row>
    <row r="51" spans="1:17" s="115" customFormat="1" ht="23.25" customHeight="1" x14ac:dyDescent="0.2">
      <c r="A51" s="11"/>
      <c r="B51" s="37">
        <v>4.2</v>
      </c>
      <c r="C51" s="585" t="s">
        <v>594</v>
      </c>
      <c r="D51" s="66"/>
      <c r="E51" s="66"/>
      <c r="F51" s="604"/>
      <c r="G51" s="369"/>
      <c r="H51" s="249"/>
      <c r="J51" s="116"/>
    </row>
    <row r="52" spans="1:17" s="115" customFormat="1" ht="23.25" customHeight="1" x14ac:dyDescent="0.2">
      <c r="A52" s="11"/>
      <c r="B52" s="37">
        <v>4.3</v>
      </c>
      <c r="C52" s="585" t="s">
        <v>583</v>
      </c>
      <c r="D52" s="66"/>
      <c r="E52" s="66"/>
      <c r="F52" s="604"/>
      <c r="G52" s="369"/>
      <c r="H52" s="249"/>
      <c r="J52" s="116"/>
    </row>
    <row r="53" spans="1:17" s="115" customFormat="1" ht="24" customHeight="1" x14ac:dyDescent="0.2">
      <c r="A53" s="11"/>
      <c r="B53" s="20">
        <v>4.4000000000000004</v>
      </c>
      <c r="C53" s="586" t="s">
        <v>170</v>
      </c>
      <c r="D53" s="63"/>
      <c r="E53" s="63"/>
      <c r="F53" s="80"/>
      <c r="G53" s="235"/>
      <c r="H53" s="244"/>
      <c r="J53" s="116"/>
    </row>
    <row r="54" spans="1:17" s="115" customFormat="1" ht="20" x14ac:dyDescent="0.2">
      <c r="A54" s="11"/>
      <c r="B54" s="20">
        <v>4.5</v>
      </c>
      <c r="C54" s="588" t="s">
        <v>587</v>
      </c>
      <c r="D54" s="63"/>
      <c r="E54" s="67"/>
      <c r="F54" s="80"/>
      <c r="G54" s="235"/>
      <c r="H54" s="244"/>
      <c r="J54" s="116"/>
    </row>
    <row r="55" spans="1:17" s="115" customFormat="1" ht="18" customHeight="1" x14ac:dyDescent="0.2">
      <c r="A55" s="11"/>
      <c r="B55" s="20">
        <v>4.5999999999999996</v>
      </c>
      <c r="C55" s="586" t="s">
        <v>112</v>
      </c>
      <c r="D55" s="63"/>
      <c r="E55" s="63"/>
      <c r="F55" s="80"/>
      <c r="G55" s="235"/>
      <c r="H55" s="244"/>
      <c r="J55" s="116"/>
    </row>
    <row r="56" spans="1:17" ht="18" customHeight="1" x14ac:dyDescent="0.2">
      <c r="B56" s="33"/>
      <c r="C56" s="370" t="s">
        <v>542</v>
      </c>
      <c r="D56" s="478"/>
      <c r="E56" s="478"/>
      <c r="F56" s="479"/>
      <c r="G56" s="478"/>
      <c r="H56" s="480"/>
      <c r="J56" s="22"/>
      <c r="K56" s="22"/>
      <c r="M56" s="22"/>
      <c r="N56" s="22"/>
      <c r="P56" s="22"/>
      <c r="Q56" s="22"/>
    </row>
    <row r="57" spans="1:17" ht="20" x14ac:dyDescent="0.2">
      <c r="B57" s="487">
        <v>4.7</v>
      </c>
      <c r="C57" s="490" t="s">
        <v>543</v>
      </c>
      <c r="D57" s="68"/>
      <c r="E57" s="68"/>
      <c r="F57" s="484"/>
      <c r="G57" s="485"/>
      <c r="H57" s="254"/>
      <c r="J57" s="22"/>
      <c r="K57" s="22"/>
      <c r="M57" s="22"/>
      <c r="N57" s="22"/>
      <c r="P57" s="22"/>
      <c r="Q57" s="22"/>
    </row>
    <row r="58" spans="1:17" s="115" customFormat="1" ht="6" customHeight="1" x14ac:dyDescent="0.2">
      <c r="A58" s="11"/>
      <c r="B58" s="11"/>
      <c r="C58" s="11"/>
      <c r="D58" s="11"/>
      <c r="E58" s="330"/>
      <c r="F58" s="11"/>
      <c r="G58" s="11"/>
      <c r="H58" s="11"/>
      <c r="J58" s="116"/>
    </row>
    <row r="59" spans="1:17" s="115" customFormat="1" ht="18" customHeight="1" x14ac:dyDescent="0.2">
      <c r="A59" s="11"/>
      <c r="B59" s="70" t="s">
        <v>96</v>
      </c>
      <c r="C59" s="69" t="s">
        <v>171</v>
      </c>
      <c r="D59" s="17" t="str">
        <f>IF((COUNTIF(D60:D66,"R"))&gt;0,"R",(IF((COUNTIF(D60:D66,"Y"))&gt;0,"Y",(IF((COUNTIF(D60:D66,"G"))&gt;0,"G",(IF((COUNTIF(D60:D66,"B"))&gt;0,"B","")))))))</f>
        <v/>
      </c>
      <c r="E59" s="17" t="str">
        <f>IF((COUNTIF(E60:E66,"R"))&gt;0,"R",(IF((COUNTIF(E60:E66,"Y"))&gt;0,"Y",(IF((COUNTIF(E60:E66,"G"))&gt;0,"G",(IF((COUNTIF(E60:E66,"B"))&gt;0,"B","")))))))</f>
        <v/>
      </c>
      <c r="F59" s="18" t="s">
        <v>93</v>
      </c>
      <c r="G59" s="265"/>
      <c r="H59" s="267"/>
      <c r="J59" s="116"/>
    </row>
    <row r="60" spans="1:17" s="115" customFormat="1" ht="18" customHeight="1" x14ac:dyDescent="0.2">
      <c r="A60" s="11"/>
      <c r="B60" s="31">
        <v>5.0999999999999996</v>
      </c>
      <c r="C60" s="38" t="s">
        <v>113</v>
      </c>
      <c r="D60" s="62"/>
      <c r="E60" s="62"/>
      <c r="F60" s="81"/>
      <c r="G60" s="236"/>
      <c r="H60" s="240"/>
      <c r="J60" s="116"/>
    </row>
    <row r="61" spans="1:17" s="115" customFormat="1" ht="18" customHeight="1" x14ac:dyDescent="0.2">
      <c r="A61" s="11"/>
      <c r="B61" s="20">
        <v>5.2</v>
      </c>
      <c r="C61" s="323" t="s">
        <v>114</v>
      </c>
      <c r="D61" s="66"/>
      <c r="E61" s="66"/>
      <c r="F61" s="79"/>
      <c r="G61" s="235"/>
      <c r="H61" s="246"/>
      <c r="J61" s="116"/>
    </row>
    <row r="62" spans="1:17" s="115" customFormat="1" ht="18" customHeight="1" x14ac:dyDescent="0.2">
      <c r="A62" s="11"/>
      <c r="B62" s="20">
        <v>5.3</v>
      </c>
      <c r="C62" s="324" t="s">
        <v>119</v>
      </c>
      <c r="D62" s="65"/>
      <c r="E62" s="65"/>
      <c r="F62" s="83"/>
      <c r="G62" s="609"/>
      <c r="H62" s="247"/>
      <c r="J62" s="116"/>
    </row>
    <row r="63" spans="1:17" s="115" customFormat="1" ht="18" customHeight="1" x14ac:dyDescent="0.2">
      <c r="A63" s="11"/>
      <c r="B63" s="20">
        <v>5.4</v>
      </c>
      <c r="C63" s="106" t="s">
        <v>115</v>
      </c>
      <c r="D63" s="63"/>
      <c r="E63" s="67"/>
      <c r="F63" s="605"/>
      <c r="G63" s="256"/>
      <c r="H63" s="243"/>
      <c r="J63" s="116"/>
    </row>
    <row r="64" spans="1:17" s="115" customFormat="1" ht="18" customHeight="1" x14ac:dyDescent="0.2">
      <c r="A64" s="11"/>
      <c r="B64" s="20">
        <v>5.5</v>
      </c>
      <c r="C64" s="106" t="s">
        <v>116</v>
      </c>
      <c r="D64" s="63"/>
      <c r="E64" s="67"/>
      <c r="F64" s="605"/>
      <c r="G64" s="256"/>
      <c r="H64" s="243"/>
      <c r="J64" s="116"/>
    </row>
    <row r="65" spans="1:10" s="115" customFormat="1" ht="18" customHeight="1" x14ac:dyDescent="0.2">
      <c r="A65" s="11"/>
      <c r="B65" s="20">
        <v>5.6</v>
      </c>
      <c r="C65" s="324" t="s">
        <v>558</v>
      </c>
      <c r="D65" s="63"/>
      <c r="E65" s="63"/>
      <c r="F65" s="605"/>
      <c r="G65" s="256"/>
      <c r="H65" s="589"/>
      <c r="J65" s="116"/>
    </row>
    <row r="66" spans="1:10" s="115" customFormat="1" ht="20" x14ac:dyDescent="0.2">
      <c r="A66" s="11"/>
      <c r="B66" s="590">
        <v>5.7</v>
      </c>
      <c r="C66" s="591" t="s">
        <v>588</v>
      </c>
      <c r="D66" s="64"/>
      <c r="E66" s="64"/>
      <c r="F66" s="606"/>
      <c r="G66" s="485"/>
      <c r="H66" s="613"/>
      <c r="J66" s="116"/>
    </row>
    <row r="67" spans="1:10" s="115" customFormat="1" ht="6" customHeight="1" x14ac:dyDescent="0.2">
      <c r="A67" s="11"/>
      <c r="B67" s="11"/>
      <c r="C67" s="495"/>
      <c r="D67" s="11"/>
      <c r="E67" s="11"/>
      <c r="F67" s="11"/>
      <c r="G67" s="11"/>
      <c r="H67" s="11"/>
      <c r="J67" s="116"/>
    </row>
    <row r="68" spans="1:10" s="115" customFormat="1" ht="18" customHeight="1" x14ac:dyDescent="0.2">
      <c r="A68" s="11"/>
      <c r="B68" s="70" t="s">
        <v>97</v>
      </c>
      <c r="C68" s="72" t="s">
        <v>578</v>
      </c>
      <c r="D68" s="17" t="str">
        <f>IF((COUNTIF(D69:D73,"R"))&gt;0,"R",(IF((COUNTIF(D69:D73,"Y"))&gt;0,"Y",(IF((COUNTIF(D69:D73,"G"))&gt;0,"G",(IF((COUNTIF(D69:D73,"B"))&gt;0,"B","")))))))</f>
        <v/>
      </c>
      <c r="E68" s="17" t="str">
        <f>IF((COUNTIF(E69:E73,"R"))&gt;0,"R",(IF((COUNTIF(E69:E73,"Y"))&gt;0,"Y",(IF((COUNTIF(E69:E73,"G"))&gt;0,"G",(IF((COUNTIF(E69:E73,"B"))&gt;0,"B","")))))))</f>
        <v/>
      </c>
      <c r="F68" s="18" t="s">
        <v>93</v>
      </c>
      <c r="G68" s="265"/>
      <c r="H68" s="267"/>
      <c r="J68" s="116"/>
    </row>
    <row r="69" spans="1:10" s="115" customFormat="1" ht="18" customHeight="1" x14ac:dyDescent="0.2">
      <c r="A69" s="11"/>
      <c r="B69" s="37">
        <v>6.1</v>
      </c>
      <c r="C69" s="587" t="s">
        <v>584</v>
      </c>
      <c r="D69" s="62"/>
      <c r="E69" s="62"/>
      <c r="F69" s="81"/>
      <c r="G69" s="611"/>
      <c r="H69" s="240"/>
      <c r="J69" s="116"/>
    </row>
    <row r="70" spans="1:10" s="115" customFormat="1" ht="18" customHeight="1" x14ac:dyDescent="0.2">
      <c r="A70" s="11"/>
      <c r="B70" s="37">
        <v>6.2</v>
      </c>
      <c r="C70" s="585" t="s">
        <v>121</v>
      </c>
      <c r="D70" s="66"/>
      <c r="E70" s="66"/>
      <c r="F70" s="82"/>
      <c r="G70" s="96"/>
      <c r="H70" s="244"/>
      <c r="J70" s="116"/>
    </row>
    <row r="71" spans="1:10" s="115" customFormat="1" ht="18" customHeight="1" x14ac:dyDescent="0.2">
      <c r="A71" s="11"/>
      <c r="B71" s="20">
        <v>6.3</v>
      </c>
      <c r="C71" s="585" t="s">
        <v>122</v>
      </c>
      <c r="D71" s="66"/>
      <c r="E71" s="66"/>
      <c r="F71" s="82"/>
      <c r="G71" s="96"/>
      <c r="H71" s="244"/>
      <c r="J71" s="116"/>
    </row>
    <row r="72" spans="1:10" s="115" customFormat="1" ht="20" x14ac:dyDescent="0.2">
      <c r="A72" s="11"/>
      <c r="B72" s="20">
        <v>6.4</v>
      </c>
      <c r="C72" s="585" t="s">
        <v>117</v>
      </c>
      <c r="D72" s="65"/>
      <c r="E72" s="65"/>
      <c r="F72" s="83"/>
      <c r="G72" s="256"/>
      <c r="H72" s="592"/>
      <c r="J72" s="116"/>
    </row>
    <row r="73" spans="1:10" s="115" customFormat="1" ht="41.15" customHeight="1" x14ac:dyDescent="0.2">
      <c r="A73" s="11"/>
      <c r="B73" s="590">
        <v>6.5</v>
      </c>
      <c r="C73" s="593" t="s">
        <v>589</v>
      </c>
      <c r="D73" s="68"/>
      <c r="E73" s="68"/>
      <c r="F73" s="607"/>
      <c r="G73" s="129"/>
      <c r="H73" s="245"/>
      <c r="J73" s="116"/>
    </row>
    <row r="74" spans="1:10" s="115" customFormat="1" ht="6" customHeight="1" x14ac:dyDescent="0.2">
      <c r="A74" s="11"/>
      <c r="B74" s="11"/>
      <c r="C74" s="11"/>
      <c r="D74" s="11"/>
      <c r="E74" s="11"/>
      <c r="F74" s="11"/>
      <c r="G74" s="11"/>
      <c r="H74" s="11"/>
      <c r="J74" s="116"/>
    </row>
    <row r="75" spans="1:10" s="115" customFormat="1" ht="18" customHeight="1" x14ac:dyDescent="0.2">
      <c r="A75" s="11"/>
      <c r="B75" s="70" t="s">
        <v>101</v>
      </c>
      <c r="C75" s="69" t="s">
        <v>157</v>
      </c>
      <c r="D75" s="17" t="str">
        <f>IF((COUNTIF(D76:D83,"R"))&gt;0,"R",(IF((COUNTIF(D76:D83,"Y"))&gt;0,"Y",(IF((COUNTIF(D76:D83,"G"))&gt;0,"G",(IF((COUNTIF(D76:D83,"B"))&gt;0,"B","")))))))</f>
        <v/>
      </c>
      <c r="E75" s="17" t="str">
        <f>IF((COUNTIF(E76:E83,"R"))&gt;0,"R",(IF((COUNTIF(E76:E83,"Y"))&gt;0,"Y",(IF((COUNTIF(E76:E83,"G"))&gt;0,"G",(IF((COUNTIF(E76:E83,"B"))&gt;0,"B","")))))))</f>
        <v/>
      </c>
      <c r="F75" s="18" t="s">
        <v>93</v>
      </c>
      <c r="G75" s="265"/>
      <c r="H75" s="267"/>
      <c r="J75" s="116"/>
    </row>
    <row r="76" spans="1:10" s="115" customFormat="1" ht="18" customHeight="1" x14ac:dyDescent="0.2">
      <c r="A76" s="11"/>
      <c r="B76" s="37">
        <v>7.1</v>
      </c>
      <c r="C76" s="325" t="s">
        <v>124</v>
      </c>
      <c r="D76" s="66"/>
      <c r="E76" s="66"/>
      <c r="F76" s="82"/>
      <c r="G76" s="96"/>
      <c r="H76" s="241"/>
      <c r="J76" s="116"/>
    </row>
    <row r="77" spans="1:10" s="115" customFormat="1" ht="18" customHeight="1" x14ac:dyDescent="0.2">
      <c r="A77" s="11"/>
      <c r="B77" s="41">
        <v>7.2</v>
      </c>
      <c r="C77" s="97" t="s">
        <v>125</v>
      </c>
      <c r="D77" s="65"/>
      <c r="E77" s="65"/>
      <c r="F77" s="83"/>
      <c r="G77" s="96"/>
      <c r="H77" s="242"/>
      <c r="J77" s="116"/>
    </row>
    <row r="78" spans="1:10" s="115" customFormat="1" ht="24" customHeight="1" x14ac:dyDescent="0.2">
      <c r="A78" s="11"/>
      <c r="B78" s="20">
        <v>7.3</v>
      </c>
      <c r="C78" s="97" t="s">
        <v>126</v>
      </c>
      <c r="D78" s="67"/>
      <c r="E78" s="67"/>
      <c r="F78" s="605"/>
      <c r="G78" s="614"/>
      <c r="H78" s="255"/>
      <c r="J78" s="116"/>
    </row>
    <row r="79" spans="1:10" s="115" customFormat="1" ht="18" customHeight="1" x14ac:dyDescent="0.2">
      <c r="A79" s="11"/>
      <c r="B79" s="24">
        <v>7.4</v>
      </c>
      <c r="C79" s="97" t="s">
        <v>127</v>
      </c>
      <c r="D79" s="63"/>
      <c r="E79" s="67"/>
      <c r="F79" s="605"/>
      <c r="G79" s="96"/>
      <c r="H79" s="242"/>
      <c r="J79" s="116"/>
    </row>
    <row r="80" spans="1:10" s="115" customFormat="1" ht="18" customHeight="1" x14ac:dyDescent="0.2">
      <c r="A80" s="11"/>
      <c r="B80" s="20">
        <v>7.5</v>
      </c>
      <c r="C80" s="291" t="s">
        <v>270</v>
      </c>
      <c r="D80" s="64"/>
      <c r="E80" s="68"/>
      <c r="F80" s="606"/>
      <c r="G80" s="485"/>
      <c r="H80" s="613"/>
      <c r="J80" s="116"/>
    </row>
    <row r="81" spans="2:17" ht="18" customHeight="1" x14ac:dyDescent="0.2">
      <c r="B81" s="497"/>
      <c r="C81" s="370" t="s">
        <v>544</v>
      </c>
      <c r="D81" s="478"/>
      <c r="E81" s="478"/>
      <c r="F81" s="479"/>
      <c r="G81" s="478"/>
      <c r="H81" s="480"/>
      <c r="J81" s="22"/>
      <c r="K81" s="22"/>
      <c r="M81" s="22"/>
      <c r="N81" s="22"/>
      <c r="P81" s="22"/>
      <c r="Q81" s="22"/>
    </row>
    <row r="82" spans="2:17" ht="18" customHeight="1" x14ac:dyDescent="0.2">
      <c r="B82" s="486">
        <v>7.6</v>
      </c>
      <c r="C82" s="89" t="s">
        <v>559</v>
      </c>
      <c r="D82" s="66"/>
      <c r="E82" s="66"/>
      <c r="F82" s="80"/>
      <c r="G82" s="235"/>
      <c r="H82" s="616"/>
    </row>
    <row r="83" spans="2:17" ht="21" customHeight="1" x14ac:dyDescent="0.2">
      <c r="B83" s="496">
        <v>7.7</v>
      </c>
      <c r="C83" s="158" t="s">
        <v>560</v>
      </c>
      <c r="D83" s="64"/>
      <c r="E83" s="64"/>
      <c r="F83" s="608"/>
      <c r="G83" s="615"/>
      <c r="H83" s="617"/>
    </row>
  </sheetData>
  <sheetProtection algorithmName="SHA-512" hashValue="v8toaMc3WbQb1r1F2zaI9U2doa88u0ahtLgw4kmsZ67JbWxYKO83eMhh3Tb0tDiV7w85ZUb8rg7bg/R4cEhw3A==" saltValue="rUHLnWewDLEN2iCV34qmBA==" spinCount="100000" sheet="1" formatCells="0" formatColumns="0" formatRows="0" insertColumns="0" insertRows="0" insertHyperlinks="0" deleteColumns="0" deleteRows="0" selectLockedCells="1" sort="0" autoFilter="0" pivotTables="0"/>
  <protectedRanges>
    <protectedRange algorithmName="SHA-512" hashValue="6OjkcwTTefBATXVgaVC5gIJUiB0vS8EMbkUXCv9Mwk3xHZ1K4pF4ejGUQPpAlCCm5o9Ovr7bZRpZGv+yLX270Q==" saltValue="rbQheDhYpRH6gkN1ft2tWg==" spinCount="100000" sqref="F25:H25 F44:H47 F60:H66 F69:H73 F76:H80 F12:H16 F27:H41 F50:H57 F20:H23" name="Range1"/>
  </protectedRanges>
  <mergeCells count="7">
    <mergeCell ref="B8:C8"/>
    <mergeCell ref="D8:E8"/>
    <mergeCell ref="F8:H8"/>
    <mergeCell ref="D9:E9"/>
    <mergeCell ref="H9:H10"/>
    <mergeCell ref="B9:C9"/>
    <mergeCell ref="F9:G9"/>
  </mergeCells>
  <phoneticPr fontId="0" type="noConversion"/>
  <conditionalFormatting sqref="D1:E8 D17:E22 D42:E50 D58:E64 D84:E1048576 D11:E13 E10 D66:E80 D52:E55 D24:E29">
    <cfRule type="containsText" dxfId="165" priority="125" operator="containsText" text="B">
      <formula>NOT(ISERROR(SEARCH("B",D1)))</formula>
    </cfRule>
    <cfRule type="containsText" dxfId="164" priority="126" operator="containsText" text="G">
      <formula>NOT(ISERROR(SEARCH("G",D1)))</formula>
    </cfRule>
    <cfRule type="containsText" dxfId="163" priority="127" operator="containsText" text="Y">
      <formula>NOT(ISERROR(SEARCH("Y",D1)))</formula>
    </cfRule>
    <cfRule type="containsText" dxfId="162" priority="128" operator="containsText" text="R">
      <formula>NOT(ISERROR(SEARCH("R",D1)))</formula>
    </cfRule>
  </conditionalFormatting>
  <conditionalFormatting sqref="P15:Q16 M15:N16 J15:K16">
    <cfRule type="cellIs" dxfId="161" priority="122" stopIfTrue="1" operator="equal">
      <formula>"G"</formula>
    </cfRule>
    <cfRule type="cellIs" dxfId="160" priority="123" stopIfTrue="1" operator="equal">
      <formula>"Y"</formula>
    </cfRule>
    <cfRule type="cellIs" dxfId="159" priority="124" stopIfTrue="1" operator="equal">
      <formula>"R"</formula>
    </cfRule>
  </conditionalFormatting>
  <conditionalFormatting sqref="D14:E14 J14:K14 M14:N14 P14:Q14">
    <cfRule type="cellIs" dxfId="158" priority="119" stopIfTrue="1" operator="equal">
      <formula>"G"</formula>
    </cfRule>
    <cfRule type="cellIs" dxfId="157" priority="120" stopIfTrue="1" operator="equal">
      <formula>"Y"</formula>
    </cfRule>
    <cfRule type="cellIs" dxfId="156" priority="121" stopIfTrue="1" operator="equal">
      <formula>"R"</formula>
    </cfRule>
  </conditionalFormatting>
  <conditionalFormatting sqref="D16:E16">
    <cfRule type="containsText" dxfId="155" priority="107" operator="containsText" text="B">
      <formula>NOT(ISERROR(SEARCH("B",D16)))</formula>
    </cfRule>
    <cfRule type="containsText" dxfId="154" priority="108" operator="containsText" text="G">
      <formula>NOT(ISERROR(SEARCH("G",D16)))</formula>
    </cfRule>
    <cfRule type="containsText" dxfId="153" priority="109" operator="containsText" text="Y">
      <formula>NOT(ISERROR(SEARCH("Y",D16)))</formula>
    </cfRule>
    <cfRule type="containsText" dxfId="152" priority="110" operator="containsText" text="R">
      <formula>NOT(ISERROR(SEARCH("R",D16)))</formula>
    </cfRule>
  </conditionalFormatting>
  <conditionalFormatting sqref="D15:E15">
    <cfRule type="containsText" dxfId="151" priority="111" operator="containsText" text="B">
      <formula>NOT(ISERROR(SEARCH("B",D15)))</formula>
    </cfRule>
    <cfRule type="containsText" dxfId="150" priority="112" operator="containsText" text="G">
      <formula>NOT(ISERROR(SEARCH("G",D15)))</formula>
    </cfRule>
    <cfRule type="containsText" dxfId="149" priority="113" operator="containsText" text="Y">
      <formula>NOT(ISERROR(SEARCH("Y",D15)))</formula>
    </cfRule>
    <cfRule type="containsText" dxfId="148" priority="114" operator="containsText" text="R">
      <formula>NOT(ISERROR(SEARCH("R",D15)))</formula>
    </cfRule>
  </conditionalFormatting>
  <conditionalFormatting sqref="D30:E30 J30:K30 M30:N30 P30:Q30">
    <cfRule type="cellIs" dxfId="147" priority="104" stopIfTrue="1" operator="equal">
      <formula>"G"</formula>
    </cfRule>
    <cfRule type="cellIs" dxfId="146" priority="105" stopIfTrue="1" operator="equal">
      <formula>"Y"</formula>
    </cfRule>
    <cfRule type="cellIs" dxfId="145" priority="106" stopIfTrue="1" operator="equal">
      <formula>"R"</formula>
    </cfRule>
  </conditionalFormatting>
  <conditionalFormatting sqref="P31:Q32 M31:N32 J31:K32">
    <cfRule type="cellIs" dxfId="144" priority="101" stopIfTrue="1" operator="equal">
      <formula>"G"</formula>
    </cfRule>
    <cfRule type="cellIs" dxfId="143" priority="102" stopIfTrue="1" operator="equal">
      <formula>"Y"</formula>
    </cfRule>
    <cfRule type="cellIs" dxfId="142" priority="103" stopIfTrue="1" operator="equal">
      <formula>"R"</formula>
    </cfRule>
  </conditionalFormatting>
  <conditionalFormatting sqref="P34:Q35 M34:N35 J34:K35">
    <cfRule type="cellIs" dxfId="141" priority="98" stopIfTrue="1" operator="equal">
      <formula>"G"</formula>
    </cfRule>
    <cfRule type="cellIs" dxfId="140" priority="99" stopIfTrue="1" operator="equal">
      <formula>"Y"</formula>
    </cfRule>
    <cfRule type="cellIs" dxfId="139" priority="100" stopIfTrue="1" operator="equal">
      <formula>"R"</formula>
    </cfRule>
  </conditionalFormatting>
  <conditionalFormatting sqref="D33:E33 J33:K33 M33:N33 P33:Q33">
    <cfRule type="cellIs" dxfId="138" priority="95" stopIfTrue="1" operator="equal">
      <formula>"G"</formula>
    </cfRule>
    <cfRule type="cellIs" dxfId="137" priority="96" stopIfTrue="1" operator="equal">
      <formula>"Y"</formula>
    </cfRule>
    <cfRule type="cellIs" dxfId="136" priority="97" stopIfTrue="1" operator="equal">
      <formula>"R"</formula>
    </cfRule>
  </conditionalFormatting>
  <conditionalFormatting sqref="P36:Q37 M36:N37 J36:K37">
    <cfRule type="cellIs" dxfId="135" priority="92" stopIfTrue="1" operator="equal">
      <formula>"G"</formula>
    </cfRule>
    <cfRule type="cellIs" dxfId="134" priority="93" stopIfTrue="1" operator="equal">
      <formula>"Y"</formula>
    </cfRule>
    <cfRule type="cellIs" dxfId="133" priority="94" stopIfTrue="1" operator="equal">
      <formula>"R"</formula>
    </cfRule>
  </conditionalFormatting>
  <conditionalFormatting sqref="P38:Q38 M38:N38 J38:K38">
    <cfRule type="cellIs" dxfId="132" priority="89" stopIfTrue="1" operator="equal">
      <formula>"G"</formula>
    </cfRule>
    <cfRule type="cellIs" dxfId="131" priority="90" stopIfTrue="1" operator="equal">
      <formula>"Y"</formula>
    </cfRule>
    <cfRule type="cellIs" dxfId="130" priority="91" stopIfTrue="1" operator="equal">
      <formula>"R"</formula>
    </cfRule>
  </conditionalFormatting>
  <conditionalFormatting sqref="D39:E39 J39:K39 M39:N39 P39:Q39">
    <cfRule type="cellIs" dxfId="129" priority="86" stopIfTrue="1" operator="equal">
      <formula>"G"</formula>
    </cfRule>
    <cfRule type="cellIs" dxfId="128" priority="87" stopIfTrue="1" operator="equal">
      <formula>"Y"</formula>
    </cfRule>
    <cfRule type="cellIs" dxfId="127" priority="88" stopIfTrue="1" operator="equal">
      <formula>"R"</formula>
    </cfRule>
  </conditionalFormatting>
  <conditionalFormatting sqref="P41:Q41 M41:N41 J41:K41">
    <cfRule type="cellIs" dxfId="126" priority="83" stopIfTrue="1" operator="equal">
      <formula>"G"</formula>
    </cfRule>
    <cfRule type="cellIs" dxfId="125" priority="84" stopIfTrue="1" operator="equal">
      <formula>"Y"</formula>
    </cfRule>
    <cfRule type="cellIs" dxfId="124" priority="85" stopIfTrue="1" operator="equal">
      <formula>"R"</formula>
    </cfRule>
  </conditionalFormatting>
  <conditionalFormatting sqref="P40:Q40 M40:N40 J40:K40">
    <cfRule type="cellIs" dxfId="123" priority="80" stopIfTrue="1" operator="equal">
      <formula>"G"</formula>
    </cfRule>
    <cfRule type="cellIs" dxfId="122" priority="81" stopIfTrue="1" operator="equal">
      <formula>"Y"</formula>
    </cfRule>
    <cfRule type="cellIs" dxfId="121" priority="82" stopIfTrue="1" operator="equal">
      <formula>"R"</formula>
    </cfRule>
  </conditionalFormatting>
  <conditionalFormatting sqref="D31:E31">
    <cfRule type="containsText" dxfId="120" priority="76" operator="containsText" text="B">
      <formula>NOT(ISERROR(SEARCH("B",D31)))</formula>
    </cfRule>
    <cfRule type="containsText" dxfId="119" priority="77" operator="containsText" text="G">
      <formula>NOT(ISERROR(SEARCH("G",D31)))</formula>
    </cfRule>
    <cfRule type="containsText" dxfId="118" priority="78" operator="containsText" text="Y">
      <formula>NOT(ISERROR(SEARCH("Y",D31)))</formula>
    </cfRule>
    <cfRule type="containsText" dxfId="117" priority="79" operator="containsText" text="R">
      <formula>NOT(ISERROR(SEARCH("R",D31)))</formula>
    </cfRule>
  </conditionalFormatting>
  <conditionalFormatting sqref="D32:E32">
    <cfRule type="containsText" dxfId="116" priority="72" operator="containsText" text="B">
      <formula>NOT(ISERROR(SEARCH("B",D32)))</formula>
    </cfRule>
    <cfRule type="containsText" dxfId="115" priority="73" operator="containsText" text="G">
      <formula>NOT(ISERROR(SEARCH("G",D32)))</formula>
    </cfRule>
    <cfRule type="containsText" dxfId="114" priority="74" operator="containsText" text="Y">
      <formula>NOT(ISERROR(SEARCH("Y",D32)))</formula>
    </cfRule>
    <cfRule type="containsText" dxfId="113" priority="75" operator="containsText" text="R">
      <formula>NOT(ISERROR(SEARCH("R",D32)))</formula>
    </cfRule>
  </conditionalFormatting>
  <conditionalFormatting sqref="D34:E34">
    <cfRule type="containsText" dxfId="112" priority="64" operator="containsText" text="B">
      <formula>NOT(ISERROR(SEARCH("B",D34)))</formula>
    </cfRule>
    <cfRule type="containsText" dxfId="111" priority="65" operator="containsText" text="G">
      <formula>NOT(ISERROR(SEARCH("G",D34)))</formula>
    </cfRule>
    <cfRule type="containsText" dxfId="110" priority="66" operator="containsText" text="Y">
      <formula>NOT(ISERROR(SEARCH("Y",D34)))</formula>
    </cfRule>
    <cfRule type="containsText" dxfId="109" priority="67" operator="containsText" text="R">
      <formula>NOT(ISERROR(SEARCH("R",D34)))</formula>
    </cfRule>
  </conditionalFormatting>
  <conditionalFormatting sqref="D35:E35">
    <cfRule type="containsText" dxfId="108" priority="60" operator="containsText" text="B">
      <formula>NOT(ISERROR(SEARCH("B",D35)))</formula>
    </cfRule>
    <cfRule type="containsText" dxfId="107" priority="61" operator="containsText" text="G">
      <formula>NOT(ISERROR(SEARCH("G",D35)))</formula>
    </cfRule>
    <cfRule type="containsText" dxfId="106" priority="62" operator="containsText" text="Y">
      <formula>NOT(ISERROR(SEARCH("Y",D35)))</formula>
    </cfRule>
    <cfRule type="containsText" dxfId="105" priority="63" operator="containsText" text="R">
      <formula>NOT(ISERROR(SEARCH("R",D35)))</formula>
    </cfRule>
  </conditionalFormatting>
  <conditionalFormatting sqref="D36:E36">
    <cfRule type="containsText" dxfId="104" priority="56" operator="containsText" text="B">
      <formula>NOT(ISERROR(SEARCH("B",D36)))</formula>
    </cfRule>
    <cfRule type="containsText" dxfId="103" priority="57" operator="containsText" text="G">
      <formula>NOT(ISERROR(SEARCH("G",D36)))</formula>
    </cfRule>
    <cfRule type="containsText" dxfId="102" priority="58" operator="containsText" text="Y">
      <formula>NOT(ISERROR(SEARCH("Y",D36)))</formula>
    </cfRule>
    <cfRule type="containsText" dxfId="101" priority="59" operator="containsText" text="R">
      <formula>NOT(ISERROR(SEARCH("R",D36)))</formula>
    </cfRule>
  </conditionalFormatting>
  <conditionalFormatting sqref="D37:E37">
    <cfRule type="containsText" dxfId="100" priority="52" operator="containsText" text="B">
      <formula>NOT(ISERROR(SEARCH("B",D37)))</formula>
    </cfRule>
    <cfRule type="containsText" dxfId="99" priority="53" operator="containsText" text="G">
      <formula>NOT(ISERROR(SEARCH("G",D37)))</formula>
    </cfRule>
    <cfRule type="containsText" dxfId="98" priority="54" operator="containsText" text="Y">
      <formula>NOT(ISERROR(SEARCH("Y",D37)))</formula>
    </cfRule>
    <cfRule type="containsText" dxfId="97" priority="55" operator="containsText" text="R">
      <formula>NOT(ISERROR(SEARCH("R",D37)))</formula>
    </cfRule>
  </conditionalFormatting>
  <conditionalFormatting sqref="D38:E38">
    <cfRule type="containsText" dxfId="96" priority="48" operator="containsText" text="B">
      <formula>NOT(ISERROR(SEARCH("B",D38)))</formula>
    </cfRule>
    <cfRule type="containsText" dxfId="95" priority="49" operator="containsText" text="G">
      <formula>NOT(ISERROR(SEARCH("G",D38)))</formula>
    </cfRule>
    <cfRule type="containsText" dxfId="94" priority="50" operator="containsText" text="Y">
      <formula>NOT(ISERROR(SEARCH("Y",D38)))</formula>
    </cfRule>
    <cfRule type="containsText" dxfId="93" priority="51" operator="containsText" text="R">
      <formula>NOT(ISERROR(SEARCH("R",D38)))</formula>
    </cfRule>
  </conditionalFormatting>
  <conditionalFormatting sqref="D40:E40">
    <cfRule type="containsText" dxfId="92" priority="44" operator="containsText" text="B">
      <formula>NOT(ISERROR(SEARCH("B",D40)))</formula>
    </cfRule>
    <cfRule type="containsText" dxfId="91" priority="45" operator="containsText" text="G">
      <formula>NOT(ISERROR(SEARCH("G",D40)))</formula>
    </cfRule>
    <cfRule type="containsText" dxfId="90" priority="46" operator="containsText" text="Y">
      <formula>NOT(ISERROR(SEARCH("Y",D40)))</formula>
    </cfRule>
    <cfRule type="containsText" dxfId="89" priority="47" operator="containsText" text="R">
      <formula>NOT(ISERROR(SEARCH("R",D40)))</formula>
    </cfRule>
  </conditionalFormatting>
  <conditionalFormatting sqref="D41:E41">
    <cfRule type="containsText" dxfId="88" priority="40" operator="containsText" text="B">
      <formula>NOT(ISERROR(SEARCH("B",D41)))</formula>
    </cfRule>
    <cfRule type="containsText" dxfId="87" priority="41" operator="containsText" text="G">
      <formula>NOT(ISERROR(SEARCH("G",D41)))</formula>
    </cfRule>
    <cfRule type="containsText" dxfId="86" priority="42" operator="containsText" text="Y">
      <formula>NOT(ISERROR(SEARCH("Y",D41)))</formula>
    </cfRule>
    <cfRule type="containsText" dxfId="85" priority="43" operator="containsText" text="R">
      <formula>NOT(ISERROR(SEARCH("R",D41)))</formula>
    </cfRule>
  </conditionalFormatting>
  <conditionalFormatting sqref="D56:E56 J56:K56 M56:N56 P56:Q56">
    <cfRule type="cellIs" dxfId="84" priority="37" stopIfTrue="1" operator="equal">
      <formula>"G"</formula>
    </cfRule>
    <cfRule type="cellIs" dxfId="83" priority="38" stopIfTrue="1" operator="equal">
      <formula>"Y"</formula>
    </cfRule>
    <cfRule type="cellIs" dxfId="82" priority="39" stopIfTrue="1" operator="equal">
      <formula>"R"</formula>
    </cfRule>
  </conditionalFormatting>
  <conditionalFormatting sqref="P57:Q57 M57:N57 J57:K57">
    <cfRule type="cellIs" dxfId="81" priority="34" stopIfTrue="1" operator="equal">
      <formula>"G"</formula>
    </cfRule>
    <cfRule type="cellIs" dxfId="80" priority="35" stopIfTrue="1" operator="equal">
      <formula>"Y"</formula>
    </cfRule>
    <cfRule type="cellIs" dxfId="79" priority="36" stopIfTrue="1" operator="equal">
      <formula>"R"</formula>
    </cfRule>
  </conditionalFormatting>
  <conditionalFormatting sqref="D81:E81 J81:K81 M81:N81 P81:Q81">
    <cfRule type="cellIs" dxfId="78" priority="28" stopIfTrue="1" operator="equal">
      <formula>"G"</formula>
    </cfRule>
    <cfRule type="cellIs" dxfId="77" priority="29" stopIfTrue="1" operator="equal">
      <formula>"Y"</formula>
    </cfRule>
    <cfRule type="cellIs" dxfId="76" priority="30" stopIfTrue="1" operator="equal">
      <formula>"R"</formula>
    </cfRule>
  </conditionalFormatting>
  <conditionalFormatting sqref="D82:E82">
    <cfRule type="containsText" dxfId="75" priority="21" operator="containsText" text="B">
      <formula>NOT(ISERROR(SEARCH("B",D82)))</formula>
    </cfRule>
    <cfRule type="containsText" dxfId="74" priority="22" operator="containsText" text="G">
      <formula>NOT(ISERROR(SEARCH("G",D82)))</formula>
    </cfRule>
    <cfRule type="containsText" dxfId="73" priority="23" operator="containsText" text="Y">
      <formula>NOT(ISERROR(SEARCH("Y",D82)))</formula>
    </cfRule>
    <cfRule type="containsText" dxfId="72" priority="24" operator="containsText" text="R">
      <formula>NOT(ISERROR(SEARCH("R",D82)))</formula>
    </cfRule>
  </conditionalFormatting>
  <conditionalFormatting sqref="D83:E83">
    <cfRule type="containsText" dxfId="71" priority="17" operator="containsText" text="B">
      <formula>NOT(ISERROR(SEARCH("B",D83)))</formula>
    </cfRule>
    <cfRule type="containsText" dxfId="70" priority="18" operator="containsText" text="G">
      <formula>NOT(ISERROR(SEARCH("G",D83)))</formula>
    </cfRule>
    <cfRule type="containsText" dxfId="69" priority="19" operator="containsText" text="Y">
      <formula>NOT(ISERROR(SEARCH("Y",D83)))</formula>
    </cfRule>
    <cfRule type="containsText" dxfId="68" priority="20" operator="containsText" text="R">
      <formula>NOT(ISERROR(SEARCH("R",D83)))</formula>
    </cfRule>
  </conditionalFormatting>
  <conditionalFormatting sqref="D57:E57">
    <cfRule type="containsText" dxfId="67" priority="13" operator="containsText" text="B">
      <formula>NOT(ISERROR(SEARCH("B",D57)))</formula>
    </cfRule>
    <cfRule type="containsText" dxfId="66" priority="14" operator="containsText" text="G">
      <formula>NOT(ISERROR(SEARCH("G",D57)))</formula>
    </cfRule>
    <cfRule type="containsText" dxfId="65" priority="15" operator="containsText" text="Y">
      <formula>NOT(ISERROR(SEARCH("Y",D57)))</formula>
    </cfRule>
    <cfRule type="containsText" dxfId="64" priority="16" operator="containsText" text="R">
      <formula>NOT(ISERROR(SEARCH("R",D57)))</formula>
    </cfRule>
  </conditionalFormatting>
  <conditionalFormatting sqref="D65:E65">
    <cfRule type="containsText" dxfId="63" priority="9" operator="containsText" text="B">
      <formula>NOT(ISERROR(SEARCH("B",D65)))</formula>
    </cfRule>
    <cfRule type="containsText" dxfId="62" priority="10" operator="containsText" text="G">
      <formula>NOT(ISERROR(SEARCH("G",D65)))</formula>
    </cfRule>
    <cfRule type="containsText" dxfId="61" priority="11" operator="containsText" text="Y">
      <formula>NOT(ISERROR(SEARCH("Y",D65)))</formula>
    </cfRule>
    <cfRule type="containsText" dxfId="60" priority="12" operator="containsText" text="R">
      <formula>NOT(ISERROR(SEARCH("R",D65)))</formula>
    </cfRule>
  </conditionalFormatting>
  <conditionalFormatting sqref="D51:E51">
    <cfRule type="containsText" dxfId="59" priority="5" operator="containsText" text="B">
      <formula>NOT(ISERROR(SEARCH("B",D51)))</formula>
    </cfRule>
    <cfRule type="containsText" dxfId="58" priority="6" operator="containsText" text="G">
      <formula>NOT(ISERROR(SEARCH("G",D51)))</formula>
    </cfRule>
    <cfRule type="containsText" dxfId="57" priority="7" operator="containsText" text="Y">
      <formula>NOT(ISERROR(SEARCH("Y",D51)))</formula>
    </cfRule>
    <cfRule type="containsText" dxfId="56" priority="8" operator="containsText" text="R">
      <formula>NOT(ISERROR(SEARCH("R",D51)))</formula>
    </cfRule>
  </conditionalFormatting>
  <conditionalFormatting sqref="D23:E23">
    <cfRule type="containsText" dxfId="55" priority="1" operator="containsText" text="B">
      <formula>NOT(ISERROR(SEARCH("B",D23)))</formula>
    </cfRule>
    <cfRule type="containsText" dxfId="54" priority="2" operator="containsText" text="G">
      <formula>NOT(ISERROR(SEARCH("G",D23)))</formula>
    </cfRule>
    <cfRule type="containsText" dxfId="53" priority="3" operator="containsText" text="Y">
      <formula>NOT(ISERROR(SEARCH("Y",D23)))</formula>
    </cfRule>
    <cfRule type="containsText" dxfId="52" priority="4" operator="containsText" text="R">
      <formula>NOT(ISERROR(SEARCH("R",D23)))</formula>
    </cfRule>
  </conditionalFormatting>
  <dataValidations xWindow="483" yWindow="231" count="2">
    <dataValidation type="list" allowBlank="1" showInputMessage="1" showErrorMessage="1" error="Invalid Entry" sqref="D69:E73 D44:E47 D76:E80 D40:E41 D57:E57 D15:E16 D50:E55 D25:E25 D12:E13 D27:E29 D31:E32 D34:E38 D60:E66 D82:E83 D20:E23" xr:uid="{00000000-0002-0000-0300-000000000000}">
      <formula1>$A$1:$A$4</formula1>
    </dataValidation>
    <dataValidation type="list" allowBlank="1" showDropDown="1" showInputMessage="1" showErrorMessage="1" error="Invalid Entry" sqref="P14:Q16 M14:N16 J14:K16 D14:E14 D30:E30 D33:E33 D39:E39 J56:K57 D81:E81 P56:Q57 M56:N57 M81:N81 P81:Q81 J81:K81 D56:E56 P30:Q41 M30:N41 J30:K41" xr:uid="{E6DBC5B0-D7F4-4921-BC52-4CC99E5F267A}">
      <formula1>$A$1:$A$3</formula1>
    </dataValidation>
  </dataValidations>
  <printOptions horizontalCentered="1"/>
  <pageMargins left="0.25" right="0.25" top="0.25" bottom="0.25" header="0.25" footer="0.25"/>
  <pageSetup scale="81" fitToHeight="2" orientation="portrait" r:id="rId1"/>
  <headerFooter alignWithMargins="0"/>
  <rowBreaks count="1" manualBreakCount="1">
    <brk id="48" max="7"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rgb="FFFFC000"/>
  </sheetPr>
  <dimension ref="A1:Q286"/>
  <sheetViews>
    <sheetView showGridLines="0" showZeros="0" topLeftCell="A7" zoomScale="85" zoomScaleNormal="85" zoomScalePageLayoutView="110" workbookViewId="0">
      <selection activeCell="D12" sqref="D12"/>
    </sheetView>
  </sheetViews>
  <sheetFormatPr defaultColWidth="9.33203125" defaultRowHeight="18" customHeight="1" x14ac:dyDescent="0.2"/>
  <cols>
    <col min="1" max="1" width="1.77734375" style="11" customWidth="1"/>
    <col min="2" max="2" width="9.77734375" style="344" customWidth="1"/>
    <col min="3" max="3" width="60.77734375" style="11" customWidth="1"/>
    <col min="4" max="5" width="7.77734375" style="11" customWidth="1"/>
    <col min="6" max="6" width="46.77734375" style="11" customWidth="1"/>
    <col min="7" max="7" width="9.33203125" style="11"/>
    <col min="8" max="8" width="11.44140625" style="11" customWidth="1"/>
    <col min="9" max="9" width="1" style="11" customWidth="1"/>
    <col min="10" max="11" width="7.77734375" style="11" customWidth="1"/>
    <col min="12" max="12" width="1" style="11" customWidth="1"/>
    <col min="13" max="14" width="7.77734375" style="11" customWidth="1"/>
    <col min="15" max="15" width="1" style="11" customWidth="1"/>
    <col min="16" max="17" width="7.77734375" style="11" customWidth="1"/>
    <col min="18" max="16384" width="9.33203125" style="11"/>
  </cols>
  <sheetData>
    <row r="1" spans="1:17" ht="11.25" hidden="1" customHeight="1" x14ac:dyDescent="0.2">
      <c r="A1" t="s">
        <v>60</v>
      </c>
    </row>
    <row r="2" spans="1:17" ht="11.25" hidden="1" customHeight="1" x14ac:dyDescent="0.2">
      <c r="A2" t="s">
        <v>61</v>
      </c>
    </row>
    <row r="3" spans="1:17" ht="11.25" hidden="1" customHeight="1" x14ac:dyDescent="0.2">
      <c r="A3" t="s">
        <v>59</v>
      </c>
    </row>
    <row r="4" spans="1:17" ht="11.25" hidden="1" customHeight="1" x14ac:dyDescent="0.2">
      <c r="A4" s="330" t="s">
        <v>167</v>
      </c>
    </row>
    <row r="5" spans="1:17" ht="11.25" hidden="1" customHeight="1" x14ac:dyDescent="0.2"/>
    <row r="6" spans="1:17" ht="11.25" hidden="1" customHeight="1" x14ac:dyDescent="0.2"/>
    <row r="7" spans="1:17" ht="11.25" customHeight="1" x14ac:dyDescent="0.2"/>
    <row r="8" spans="1:17" ht="37.5" customHeight="1" x14ac:dyDescent="0.2">
      <c r="B8" s="916" t="s">
        <v>242</v>
      </c>
      <c r="C8" s="917"/>
      <c r="D8" s="917"/>
      <c r="E8" s="917"/>
      <c r="F8" s="910" t="s">
        <v>601</v>
      </c>
      <c r="G8" s="910"/>
      <c r="H8" s="911"/>
    </row>
    <row r="9" spans="1:17" s="115" customFormat="1" ht="18" customHeight="1" x14ac:dyDescent="0.2">
      <c r="A9" s="11"/>
      <c r="B9" s="914" t="s">
        <v>155</v>
      </c>
      <c r="C9" s="914"/>
      <c r="D9" s="914" t="s">
        <v>222</v>
      </c>
      <c r="E9" s="914"/>
      <c r="F9" s="915"/>
      <c r="G9" s="915"/>
      <c r="H9" s="913" t="s">
        <v>88</v>
      </c>
      <c r="J9" s="912"/>
      <c r="K9" s="912"/>
      <c r="L9" s="116"/>
      <c r="M9" s="912"/>
      <c r="N9" s="912"/>
      <c r="O9" s="116"/>
      <c r="P9" s="912"/>
      <c r="Q9" s="912"/>
    </row>
    <row r="10" spans="1:17" s="115" customFormat="1" ht="25.5" customHeight="1" x14ac:dyDescent="0.2">
      <c r="A10" s="11"/>
      <c r="B10" s="411" t="s">
        <v>89</v>
      </c>
      <c r="C10" s="412" t="s">
        <v>90</v>
      </c>
      <c r="D10" s="395" t="s">
        <v>69</v>
      </c>
      <c r="E10" s="395" t="s">
        <v>70</v>
      </c>
      <c r="F10" s="412" t="s">
        <v>91</v>
      </c>
      <c r="G10" s="413" t="s">
        <v>67</v>
      </c>
      <c r="H10" s="913"/>
      <c r="J10" s="912"/>
      <c r="K10" s="912"/>
      <c r="L10" s="117"/>
      <c r="M10" s="912"/>
      <c r="N10" s="912"/>
      <c r="O10" s="117"/>
      <c r="P10" s="912"/>
      <c r="Q10" s="912"/>
    </row>
    <row r="11" spans="1:17" s="115" customFormat="1" ht="18" customHeight="1" x14ac:dyDescent="0.2">
      <c r="A11" s="11"/>
      <c r="B11" s="345" t="s">
        <v>145</v>
      </c>
      <c r="C11" s="69" t="s">
        <v>73</v>
      </c>
      <c r="D11" s="17" t="str">
        <f>IF((COUNTIF(D12:D13,"R"))&gt;0,"R",(IF((COUNTIF(D12:D13,"Y"))&gt;0,"Y",(IF((COUNTIF(D12:D13,"G"))&gt;0,"G",(IF((COUNTIF(D12:D13,"B"))&gt;0,"B","")))))))</f>
        <v/>
      </c>
      <c r="E11" s="17" t="str">
        <f>IF((COUNTIF(E12:E13,"R"))&gt;0,"R",(IF((COUNTIF(E12:E13,"Y"))&gt;0,"Y",(IF((COUNTIF(E12:E13,"G"))&gt;0,"G",(IF((COUNTIF(E12:E13,"B"))&gt;0,"B","")))))))</f>
        <v/>
      </c>
      <c r="F11" s="18" t="s">
        <v>93</v>
      </c>
      <c r="G11" s="265"/>
      <c r="H11" s="266"/>
      <c r="J11" s="118"/>
      <c r="K11" s="118"/>
      <c r="L11" s="116"/>
      <c r="M11" s="118"/>
      <c r="N11" s="118"/>
      <c r="O11" s="116"/>
      <c r="P11" s="118"/>
      <c r="Q11" s="118"/>
    </row>
    <row r="12" spans="1:17" s="115" customFormat="1" ht="36" customHeight="1" x14ac:dyDescent="0.2">
      <c r="A12" s="11"/>
      <c r="B12" s="346">
        <v>8.1</v>
      </c>
      <c r="C12" s="87" t="s">
        <v>275</v>
      </c>
      <c r="D12" s="65"/>
      <c r="E12" s="65"/>
      <c r="F12" s="75"/>
      <c r="G12" s="96"/>
      <c r="H12" s="263"/>
      <c r="J12" s="118"/>
      <c r="K12" s="118"/>
      <c r="L12" s="116"/>
      <c r="M12" s="118"/>
      <c r="N12" s="118"/>
      <c r="O12" s="116"/>
      <c r="P12" s="118"/>
      <c r="Q12" s="118"/>
    </row>
    <row r="13" spans="1:17" s="115" customFormat="1" ht="36" customHeight="1" x14ac:dyDescent="0.2">
      <c r="A13" s="11"/>
      <c r="B13" s="347">
        <v>8.1999999999999993</v>
      </c>
      <c r="C13" s="90" t="s">
        <v>0</v>
      </c>
      <c r="D13" s="68"/>
      <c r="E13" s="68"/>
      <c r="F13" s="91"/>
      <c r="G13" s="129"/>
      <c r="H13" s="263"/>
      <c r="J13" s="118"/>
      <c r="K13" s="118"/>
      <c r="L13" s="116"/>
      <c r="M13" s="118"/>
      <c r="N13" s="118"/>
      <c r="O13" s="116"/>
      <c r="P13" s="118"/>
      <c r="Q13" s="118"/>
    </row>
    <row r="14" spans="1:17" s="115" customFormat="1" ht="6" customHeight="1" x14ac:dyDescent="0.2">
      <c r="A14" s="11"/>
      <c r="B14" s="344"/>
      <c r="C14" s="11"/>
      <c r="D14" s="11"/>
      <c r="E14" s="11"/>
      <c r="F14" s="11"/>
      <c r="G14" s="11"/>
      <c r="H14" s="11"/>
      <c r="J14" s="116"/>
      <c r="K14" s="116"/>
      <c r="L14" s="116"/>
      <c r="M14" s="116"/>
      <c r="N14" s="116"/>
      <c r="O14" s="116"/>
      <c r="P14" s="116"/>
      <c r="Q14" s="116"/>
    </row>
    <row r="15" spans="1:17" s="115" customFormat="1" ht="18" customHeight="1" x14ac:dyDescent="0.2">
      <c r="A15" s="11"/>
      <c r="B15" s="345" t="s">
        <v>1</v>
      </c>
      <c r="C15" s="69" t="s">
        <v>74</v>
      </c>
      <c r="D15" s="17" t="str">
        <f>IF((COUNTIF(D16:D30,"R"))&gt;0,"R",(IF((COUNTIF(D16:D30,"Y"))&gt;0,"Y",(IF((COUNTIF(D16:D30,"G"))&gt;0,"G",(IF((COUNTIF(D16:D30,"B"))&gt;0,"B","")))))))</f>
        <v/>
      </c>
      <c r="E15" s="17" t="str">
        <f>IF((COUNTIF(E16:E30,"R"))&gt;0,"R",(IF((COUNTIF(E16:E30,"Y"))&gt;0,"Y",(IF((COUNTIF(E16:E30,"G"))&gt;0,"G",(IF((COUNTIF(E16:E30,"B"))&gt;0,"B","")))))))</f>
        <v/>
      </c>
      <c r="F15" s="18" t="s">
        <v>93</v>
      </c>
      <c r="G15" s="265"/>
      <c r="H15" s="266"/>
      <c r="J15" s="118"/>
      <c r="K15" s="118"/>
      <c r="L15" s="116"/>
      <c r="M15" s="118"/>
      <c r="N15" s="118"/>
      <c r="O15" s="116"/>
      <c r="P15" s="118"/>
      <c r="Q15" s="118"/>
    </row>
    <row r="16" spans="1:17" s="115" customFormat="1" ht="20" x14ac:dyDescent="0.2">
      <c r="A16" s="11"/>
      <c r="B16" s="348" t="s">
        <v>334</v>
      </c>
      <c r="C16" s="88" t="s">
        <v>2</v>
      </c>
      <c r="D16" s="65"/>
      <c r="E16" s="65"/>
      <c r="F16" s="75"/>
      <c r="G16" s="96"/>
      <c r="H16" s="252"/>
      <c r="J16" s="118"/>
      <c r="K16" s="118"/>
      <c r="L16" s="116"/>
      <c r="M16" s="118"/>
      <c r="N16" s="118"/>
      <c r="O16" s="116"/>
      <c r="P16" s="118"/>
      <c r="Q16" s="118"/>
    </row>
    <row r="17" spans="1:17" s="115" customFormat="1" ht="18" customHeight="1" x14ac:dyDescent="0.2">
      <c r="A17" s="11"/>
      <c r="B17" s="349" t="s">
        <v>335</v>
      </c>
      <c r="C17" s="26" t="s">
        <v>3</v>
      </c>
      <c r="D17" s="63"/>
      <c r="E17" s="63"/>
      <c r="F17" s="75"/>
      <c r="G17" s="96"/>
      <c r="H17" s="257"/>
      <c r="J17" s="118"/>
      <c r="K17" s="118"/>
      <c r="L17" s="116"/>
      <c r="M17" s="118"/>
      <c r="N17" s="118"/>
      <c r="O17" s="116"/>
      <c r="P17" s="118"/>
      <c r="Q17" s="118"/>
    </row>
    <row r="18" spans="1:17" s="115" customFormat="1" ht="24" customHeight="1" x14ac:dyDescent="0.2">
      <c r="A18" s="11"/>
      <c r="B18" s="349" t="s">
        <v>336</v>
      </c>
      <c r="C18" s="89" t="s">
        <v>276</v>
      </c>
      <c r="D18" s="63"/>
      <c r="E18" s="65"/>
      <c r="F18" s="75"/>
      <c r="G18" s="96"/>
      <c r="H18" s="257"/>
      <c r="J18" s="118"/>
      <c r="K18" s="118"/>
      <c r="L18" s="116"/>
      <c r="M18" s="118"/>
      <c r="N18" s="118"/>
      <c r="O18" s="116"/>
      <c r="P18" s="118"/>
      <c r="Q18" s="118"/>
    </row>
    <row r="19" spans="1:17" s="115" customFormat="1" ht="36" customHeight="1" x14ac:dyDescent="0.2">
      <c r="A19" s="11"/>
      <c r="B19" s="349" t="s">
        <v>337</v>
      </c>
      <c r="C19" s="89" t="s">
        <v>4</v>
      </c>
      <c r="D19" s="63"/>
      <c r="E19" s="63"/>
      <c r="F19" s="75"/>
      <c r="G19" s="96"/>
      <c r="H19" s="257"/>
      <c r="J19" s="118"/>
      <c r="K19" s="118"/>
      <c r="L19" s="116"/>
      <c r="M19" s="118"/>
      <c r="N19" s="118"/>
      <c r="O19" s="116"/>
      <c r="P19" s="118"/>
      <c r="Q19" s="118"/>
    </row>
    <row r="20" spans="1:17" s="115" customFormat="1" ht="24" customHeight="1" x14ac:dyDescent="0.2">
      <c r="A20" s="11"/>
      <c r="B20" s="349" t="s">
        <v>338</v>
      </c>
      <c r="C20" s="89" t="s">
        <v>249</v>
      </c>
      <c r="D20" s="63"/>
      <c r="E20" s="63"/>
      <c r="F20" s="75"/>
      <c r="G20" s="96"/>
      <c r="H20" s="257"/>
      <c r="J20" s="118"/>
      <c r="K20" s="118"/>
      <c r="L20" s="116"/>
      <c r="M20" s="118"/>
      <c r="N20" s="118"/>
      <c r="O20" s="116"/>
      <c r="P20" s="118"/>
      <c r="Q20" s="118"/>
    </row>
    <row r="21" spans="1:17" s="115" customFormat="1" ht="24" customHeight="1" x14ac:dyDescent="0.2">
      <c r="A21" s="11"/>
      <c r="B21" s="349" t="s">
        <v>339</v>
      </c>
      <c r="C21" s="89" t="s">
        <v>277</v>
      </c>
      <c r="D21" s="63"/>
      <c r="E21" s="63"/>
      <c r="F21" s="75"/>
      <c r="G21" s="96"/>
      <c r="H21" s="257"/>
      <c r="J21" s="118"/>
      <c r="K21" s="118"/>
      <c r="L21" s="116"/>
      <c r="M21" s="118"/>
      <c r="N21" s="118"/>
      <c r="O21" s="116"/>
      <c r="P21" s="118"/>
      <c r="Q21" s="118"/>
    </row>
    <row r="22" spans="1:17" s="115" customFormat="1" ht="36" customHeight="1" x14ac:dyDescent="0.2">
      <c r="A22" s="11"/>
      <c r="B22" s="349" t="s">
        <v>340</v>
      </c>
      <c r="C22" s="26" t="s">
        <v>5</v>
      </c>
      <c r="D22" s="63"/>
      <c r="E22" s="63"/>
      <c r="F22" s="75"/>
      <c r="G22" s="96"/>
      <c r="H22" s="257"/>
      <c r="J22" s="118"/>
      <c r="K22" s="118"/>
      <c r="L22" s="116"/>
      <c r="M22" s="118"/>
      <c r="N22" s="118"/>
      <c r="O22" s="116"/>
      <c r="P22" s="118"/>
      <c r="Q22" s="118"/>
    </row>
    <row r="23" spans="1:17" s="115" customFormat="1" ht="36" customHeight="1" x14ac:dyDescent="0.2">
      <c r="A23" s="11"/>
      <c r="B23" s="350" t="s">
        <v>341</v>
      </c>
      <c r="C23" s="90" t="s">
        <v>6</v>
      </c>
      <c r="D23" s="64"/>
      <c r="E23" s="64"/>
      <c r="F23" s="91"/>
      <c r="G23" s="129"/>
      <c r="H23" s="263"/>
      <c r="J23" s="118"/>
      <c r="K23" s="118"/>
      <c r="L23" s="116"/>
      <c r="M23" s="118"/>
      <c r="N23" s="118"/>
      <c r="O23" s="116"/>
      <c r="P23" s="118"/>
      <c r="Q23" s="118"/>
    </row>
    <row r="24" spans="1:17" s="115" customFormat="1" ht="18" customHeight="1" x14ac:dyDescent="0.2">
      <c r="A24" s="11"/>
      <c r="B24" s="512"/>
      <c r="C24" s="367" t="s">
        <v>75</v>
      </c>
      <c r="D24" s="478"/>
      <c r="E24" s="478"/>
      <c r="F24" s="522"/>
      <c r="G24" s="120"/>
      <c r="H24" s="523"/>
      <c r="J24" s="118"/>
      <c r="K24" s="118"/>
      <c r="L24" s="116"/>
      <c r="M24" s="118"/>
      <c r="N24" s="118"/>
      <c r="O24" s="116"/>
      <c r="P24" s="118"/>
      <c r="Q24" s="118"/>
    </row>
    <row r="25" spans="1:17" s="115" customFormat="1" ht="24" customHeight="1" x14ac:dyDescent="0.2">
      <c r="A25" s="11"/>
      <c r="B25" s="349" t="s">
        <v>342</v>
      </c>
      <c r="C25" s="88" t="s">
        <v>8</v>
      </c>
      <c r="D25" s="63"/>
      <c r="E25" s="65"/>
      <c r="F25" s="75"/>
      <c r="G25" s="96"/>
      <c r="H25" s="252"/>
      <c r="J25" s="118"/>
      <c r="K25" s="118"/>
      <c r="L25" s="116"/>
      <c r="M25" s="118"/>
      <c r="N25" s="118"/>
      <c r="O25" s="116"/>
      <c r="P25" s="118"/>
      <c r="Q25" s="118"/>
    </row>
    <row r="26" spans="1:17" s="115" customFormat="1" ht="24" customHeight="1" x14ac:dyDescent="0.2">
      <c r="A26" s="11"/>
      <c r="B26" s="350" t="s">
        <v>343</v>
      </c>
      <c r="C26" s="93" t="s">
        <v>9</v>
      </c>
      <c r="D26" s="67"/>
      <c r="E26" s="63"/>
      <c r="F26" s="75"/>
      <c r="G26" s="96"/>
      <c r="H26" s="257"/>
      <c r="J26" s="118"/>
      <c r="K26" s="118"/>
      <c r="L26" s="116"/>
      <c r="M26" s="118"/>
      <c r="N26" s="118"/>
      <c r="O26" s="116"/>
      <c r="P26" s="118"/>
      <c r="Q26" s="118"/>
    </row>
    <row r="27" spans="1:17" s="115" customFormat="1" ht="17.25" customHeight="1" x14ac:dyDescent="0.2">
      <c r="A27" s="11"/>
      <c r="B27" s="351" t="s">
        <v>344</v>
      </c>
      <c r="C27" s="94" t="s">
        <v>147</v>
      </c>
      <c r="D27" s="67"/>
      <c r="E27" s="65"/>
      <c r="F27" s="76"/>
      <c r="G27" s="256"/>
      <c r="H27" s="261"/>
      <c r="J27" s="118"/>
      <c r="K27" s="118"/>
      <c r="L27" s="116"/>
      <c r="M27" s="118"/>
      <c r="N27" s="118"/>
      <c r="O27" s="116"/>
      <c r="P27" s="118"/>
      <c r="Q27" s="118"/>
    </row>
    <row r="28" spans="1:17" s="115" customFormat="1" ht="24" customHeight="1" x14ac:dyDescent="0.2">
      <c r="A28" s="11"/>
      <c r="B28" s="351" t="s">
        <v>345</v>
      </c>
      <c r="C28" s="19" t="s">
        <v>10</v>
      </c>
      <c r="D28" s="63"/>
      <c r="E28" s="63"/>
      <c r="F28" s="76"/>
      <c r="G28" s="256"/>
      <c r="H28" s="261"/>
      <c r="J28" s="118"/>
      <c r="K28" s="118"/>
      <c r="L28" s="116"/>
      <c r="M28" s="118"/>
      <c r="N28" s="118"/>
      <c r="O28" s="116"/>
      <c r="P28" s="118"/>
      <c r="Q28" s="118"/>
    </row>
    <row r="29" spans="1:17" s="115" customFormat="1" ht="24" customHeight="1" x14ac:dyDescent="0.2">
      <c r="A29" s="11"/>
      <c r="B29" s="351" t="s">
        <v>346</v>
      </c>
      <c r="C29" s="19" t="s">
        <v>11</v>
      </c>
      <c r="D29" s="63"/>
      <c r="E29" s="63"/>
      <c r="F29" s="76"/>
      <c r="G29" s="256"/>
      <c r="H29" s="261"/>
      <c r="J29" s="118"/>
      <c r="K29" s="118"/>
      <c r="L29" s="116"/>
      <c r="M29" s="118"/>
      <c r="N29" s="118"/>
      <c r="O29" s="116"/>
      <c r="P29" s="118"/>
      <c r="Q29" s="118"/>
    </row>
    <row r="30" spans="1:17" s="115" customFormat="1" ht="36" customHeight="1" x14ac:dyDescent="0.2">
      <c r="A30" s="11"/>
      <c r="B30" s="352" t="s">
        <v>347</v>
      </c>
      <c r="C30" s="27" t="s">
        <v>12</v>
      </c>
      <c r="D30" s="64"/>
      <c r="E30" s="64"/>
      <c r="F30" s="91"/>
      <c r="G30" s="129"/>
      <c r="H30" s="263"/>
      <c r="J30" s="118"/>
      <c r="K30" s="118"/>
      <c r="L30" s="116"/>
      <c r="M30" s="118"/>
      <c r="N30" s="118"/>
      <c r="O30" s="116"/>
      <c r="P30" s="118"/>
      <c r="Q30" s="118"/>
    </row>
    <row r="31" spans="1:17" s="115" customFormat="1" ht="6" customHeight="1" x14ac:dyDescent="0.2">
      <c r="A31" s="11"/>
      <c r="B31" s="353"/>
      <c r="C31" s="86"/>
      <c r="D31" s="28"/>
      <c r="E31" s="28"/>
      <c r="F31" s="48"/>
      <c r="G31" s="28"/>
      <c r="H31" s="28"/>
      <c r="J31" s="118"/>
      <c r="K31" s="118"/>
      <c r="L31" s="116"/>
      <c r="M31" s="118"/>
      <c r="N31" s="118"/>
      <c r="O31" s="116"/>
      <c r="P31" s="118"/>
      <c r="Q31" s="118"/>
    </row>
    <row r="32" spans="1:17" s="115" customFormat="1" ht="18" customHeight="1" x14ac:dyDescent="0.2">
      <c r="A32" s="11"/>
      <c r="B32" s="345" t="s">
        <v>7</v>
      </c>
      <c r="C32" s="69" t="s">
        <v>374</v>
      </c>
      <c r="D32" s="17" t="str">
        <f>IF((COUNTIF(D33:D42,"R"))&gt;0,"R",(IF((COUNTIF(D33:D42,"Y"))&gt;0,"Y",(IF((COUNTIF(D33:D42,"G"))&gt;0,"G",(IF((COUNTIF(D33:D42,"B"))&gt;0,"B","")))))))</f>
        <v/>
      </c>
      <c r="E32" s="17" t="str">
        <f>IF((COUNTIF(E33:E42,"R"))&gt;0,"R",(IF((COUNTIF(E33:E42,"Y"))&gt;0,"Y",(IF((COUNTIF(E33:E42,"G"))&gt;0,"G",(IF((COUNTIF(E33:E42,"B"))&gt;0,"B","")))))))</f>
        <v/>
      </c>
      <c r="F32" s="18" t="s">
        <v>93</v>
      </c>
      <c r="G32" s="265"/>
      <c r="H32" s="267"/>
      <c r="J32" s="118"/>
      <c r="K32" s="118"/>
      <c r="L32" s="116"/>
      <c r="M32" s="118"/>
      <c r="N32" s="118"/>
      <c r="O32" s="116"/>
      <c r="P32" s="118"/>
      <c r="Q32" s="118"/>
    </row>
    <row r="33" spans="1:17" s="115" customFormat="1" ht="18" customHeight="1" x14ac:dyDescent="0.2">
      <c r="A33" s="11"/>
      <c r="B33" s="348" t="s">
        <v>348</v>
      </c>
      <c r="C33" s="88" t="s">
        <v>14</v>
      </c>
      <c r="D33" s="62"/>
      <c r="E33" s="260"/>
      <c r="F33" s="75"/>
      <c r="G33" s="96"/>
      <c r="H33" s="244"/>
      <c r="J33" s="118"/>
      <c r="K33" s="118"/>
      <c r="L33" s="116"/>
      <c r="M33" s="118"/>
      <c r="N33" s="118"/>
      <c r="O33" s="116"/>
      <c r="P33" s="118"/>
      <c r="Q33" s="118"/>
    </row>
    <row r="34" spans="1:17" s="115" customFormat="1" ht="24" customHeight="1" x14ac:dyDescent="0.2">
      <c r="A34" s="11"/>
      <c r="B34" s="350" t="s">
        <v>349</v>
      </c>
      <c r="C34" s="93" t="s">
        <v>9</v>
      </c>
      <c r="D34" s="63"/>
      <c r="E34" s="63"/>
      <c r="F34" s="75"/>
      <c r="G34" s="96"/>
      <c r="H34" s="264"/>
      <c r="J34" s="118"/>
      <c r="K34" s="118"/>
      <c r="L34" s="116"/>
      <c r="M34" s="118"/>
      <c r="N34" s="118"/>
      <c r="O34" s="116"/>
      <c r="P34" s="118"/>
      <c r="Q34" s="118"/>
    </row>
    <row r="35" spans="1:17" s="115" customFormat="1" ht="18" customHeight="1" x14ac:dyDescent="0.2">
      <c r="A35" s="11"/>
      <c r="B35" s="350" t="s">
        <v>350</v>
      </c>
      <c r="C35" s="94" t="s">
        <v>147</v>
      </c>
      <c r="D35" s="63"/>
      <c r="E35" s="63"/>
      <c r="F35" s="75"/>
      <c r="G35" s="96"/>
      <c r="H35" s="264"/>
      <c r="J35" s="118"/>
      <c r="K35" s="118"/>
      <c r="L35" s="116"/>
      <c r="M35" s="118"/>
      <c r="N35" s="118"/>
      <c r="O35" s="116"/>
      <c r="P35" s="118"/>
      <c r="Q35" s="118"/>
    </row>
    <row r="36" spans="1:17" s="115" customFormat="1" ht="18" customHeight="1" x14ac:dyDescent="0.2">
      <c r="A36" s="11"/>
      <c r="B36" s="350" t="s">
        <v>351</v>
      </c>
      <c r="C36" s="89" t="s">
        <v>239</v>
      </c>
      <c r="D36" s="63"/>
      <c r="E36" s="63"/>
      <c r="F36" s="75"/>
      <c r="G36" s="96"/>
      <c r="H36" s="264"/>
      <c r="J36" s="118"/>
      <c r="K36" s="118"/>
      <c r="L36" s="116"/>
      <c r="M36" s="118"/>
      <c r="N36" s="118"/>
      <c r="O36" s="116"/>
      <c r="P36" s="118"/>
      <c r="Q36" s="118"/>
    </row>
    <row r="37" spans="1:17" s="115" customFormat="1" ht="36" customHeight="1" x14ac:dyDescent="0.2">
      <c r="A37" s="11"/>
      <c r="B37" s="350" t="s">
        <v>352</v>
      </c>
      <c r="C37" s="26" t="s">
        <v>12</v>
      </c>
      <c r="D37" s="63"/>
      <c r="E37" s="66"/>
      <c r="F37" s="75"/>
      <c r="G37" s="96"/>
      <c r="H37" s="244"/>
      <c r="J37" s="118"/>
      <c r="K37" s="118"/>
      <c r="L37" s="116"/>
      <c r="M37" s="118"/>
      <c r="N37" s="118"/>
      <c r="O37" s="116"/>
      <c r="P37" s="118"/>
      <c r="Q37" s="118"/>
    </row>
    <row r="38" spans="1:17" s="115" customFormat="1" ht="18" customHeight="1" x14ac:dyDescent="0.25">
      <c r="A38" s="11"/>
      <c r="B38" s="351" t="s">
        <v>353</v>
      </c>
      <c r="C38" s="158" t="s">
        <v>240</v>
      </c>
      <c r="D38" s="68"/>
      <c r="E38" s="68"/>
      <c r="F38" s="91"/>
      <c r="G38" s="129"/>
      <c r="H38" s="254"/>
      <c r="I38" s="124"/>
      <c r="J38" s="118"/>
      <c r="K38" s="125"/>
      <c r="L38" s="116"/>
      <c r="M38" s="118"/>
      <c r="N38" s="125"/>
      <c r="O38" s="116"/>
      <c r="P38" s="118"/>
      <c r="Q38" s="125"/>
    </row>
    <row r="39" spans="1:17" s="115" customFormat="1" ht="17.25" customHeight="1" x14ac:dyDescent="0.2">
      <c r="A39" s="11"/>
      <c r="B39" s="513"/>
      <c r="C39" s="367" t="s">
        <v>16</v>
      </c>
      <c r="D39" s="478"/>
      <c r="E39" s="478"/>
      <c r="F39" s="522"/>
      <c r="G39" s="120"/>
      <c r="H39" s="122"/>
      <c r="J39" s="118"/>
      <c r="K39" s="118"/>
      <c r="L39" s="116"/>
      <c r="M39" s="118"/>
      <c r="N39" s="118"/>
      <c r="O39" s="116"/>
      <c r="P39" s="118"/>
      <c r="Q39" s="118"/>
    </row>
    <row r="40" spans="1:17" s="115" customFormat="1" ht="24" customHeight="1" x14ac:dyDescent="0.2">
      <c r="A40" s="11"/>
      <c r="B40" s="356" t="s">
        <v>354</v>
      </c>
      <c r="C40" s="38" t="s">
        <v>585</v>
      </c>
      <c r="D40" s="62"/>
      <c r="E40" s="62"/>
      <c r="F40" s="75"/>
      <c r="G40" s="96"/>
      <c r="H40" s="252"/>
      <c r="J40" s="118"/>
      <c r="K40" s="118"/>
      <c r="L40" s="116"/>
      <c r="M40" s="118"/>
      <c r="N40" s="118"/>
      <c r="O40" s="116"/>
      <c r="P40" s="118"/>
      <c r="Q40" s="118"/>
    </row>
    <row r="41" spans="1:17" s="115" customFormat="1" ht="24" customHeight="1" x14ac:dyDescent="0.2">
      <c r="A41" s="11"/>
      <c r="B41" s="355" t="s">
        <v>355</v>
      </c>
      <c r="C41" s="49" t="s">
        <v>17</v>
      </c>
      <c r="D41" s="63"/>
      <c r="E41" s="66"/>
      <c r="F41" s="75"/>
      <c r="G41" s="96"/>
      <c r="H41" s="252"/>
      <c r="J41" s="118"/>
      <c r="K41" s="118"/>
      <c r="L41" s="116"/>
      <c r="M41" s="118"/>
      <c r="N41" s="118"/>
      <c r="O41" s="116"/>
      <c r="P41" s="118"/>
      <c r="Q41" s="118"/>
    </row>
    <row r="42" spans="1:17" s="115" customFormat="1" ht="21.65" customHeight="1" x14ac:dyDescent="0.2">
      <c r="A42" s="11"/>
      <c r="B42" s="358" t="s">
        <v>356</v>
      </c>
      <c r="C42" s="35" t="s">
        <v>18</v>
      </c>
      <c r="D42" s="68"/>
      <c r="E42" s="68"/>
      <c r="F42" s="91"/>
      <c r="G42" s="129"/>
      <c r="H42" s="253"/>
      <c r="J42" s="118"/>
      <c r="K42" s="118"/>
      <c r="L42" s="116"/>
      <c r="M42" s="118"/>
      <c r="N42" s="118"/>
      <c r="O42" s="116"/>
      <c r="P42" s="118"/>
      <c r="Q42" s="118"/>
    </row>
    <row r="43" spans="1:17" s="126" customFormat="1" ht="11.25" customHeight="1" x14ac:dyDescent="0.2">
      <c r="A43" s="39"/>
      <c r="B43" s="357"/>
      <c r="C43" s="86"/>
      <c r="D43" s="147"/>
      <c r="E43" s="28"/>
      <c r="F43" s="28"/>
      <c r="G43" s="28"/>
      <c r="H43" s="28"/>
      <c r="J43" s="118"/>
      <c r="K43" s="118"/>
      <c r="L43" s="116"/>
      <c r="M43" s="118"/>
      <c r="N43" s="118"/>
      <c r="O43" s="116"/>
      <c r="P43" s="118"/>
      <c r="Q43" s="118"/>
    </row>
    <row r="44" spans="1:17" s="115" customFormat="1" ht="18" customHeight="1" x14ac:dyDescent="0.2">
      <c r="A44" s="11"/>
      <c r="B44" s="345" t="s">
        <v>13</v>
      </c>
      <c r="C44" s="71" t="s">
        <v>333</v>
      </c>
      <c r="D44" s="17" t="str">
        <f>IF((COUNTIF(D45:D52,"R"))&gt;0,"R",(IF((COUNTIF(D45:D52,"Y"))&gt;0,"Y",(IF((COUNTIF(D45:D52,"G"))&gt;0,"G",(IF((COUNTIF(D45:D52,"B"))&gt;0,"B","")))))))</f>
        <v/>
      </c>
      <c r="E44" s="17" t="str">
        <f>IF((COUNTIF(E45:E52,"R"))&gt;0,"R",(IF((COUNTIF(E45:E52,"Y"))&gt;0,"Y",(IF((COUNTIF(E45:E52,"G"))&gt;0,"G",(IF((COUNTIF(E45:E52,"B"))&gt;0,"B","")))))))</f>
        <v/>
      </c>
      <c r="F44" s="50" t="s">
        <v>93</v>
      </c>
      <c r="G44" s="265"/>
      <c r="H44" s="267"/>
      <c r="J44" s="118"/>
      <c r="K44" s="118"/>
      <c r="L44" s="116"/>
      <c r="M44" s="118"/>
      <c r="N44" s="118"/>
      <c r="O44" s="116"/>
      <c r="P44" s="118"/>
      <c r="Q44" s="118"/>
    </row>
    <row r="45" spans="1:17" s="115" customFormat="1" ht="36" customHeight="1" x14ac:dyDescent="0.2">
      <c r="A45" s="11"/>
      <c r="B45" s="354" t="s">
        <v>357</v>
      </c>
      <c r="C45" s="87" t="s">
        <v>146</v>
      </c>
      <c r="D45" s="63"/>
      <c r="E45" s="63"/>
      <c r="F45" s="75"/>
      <c r="G45" s="236"/>
      <c r="H45" s="252"/>
      <c r="J45" s="118"/>
      <c r="K45" s="118"/>
      <c r="L45" s="116"/>
      <c r="M45" s="118"/>
      <c r="N45" s="118"/>
      <c r="O45" s="116"/>
      <c r="P45" s="118"/>
      <c r="Q45" s="118"/>
    </row>
    <row r="46" spans="1:17" s="115" customFormat="1" ht="18" customHeight="1" x14ac:dyDescent="0.2">
      <c r="A46" s="11"/>
      <c r="B46" s="514"/>
      <c r="C46" s="367" t="s">
        <v>21</v>
      </c>
      <c r="D46" s="478"/>
      <c r="E46" s="478"/>
      <c r="F46" s="522"/>
      <c r="G46" s="120"/>
      <c r="H46" s="122"/>
      <c r="J46" s="118"/>
      <c r="K46" s="118"/>
      <c r="L46" s="116"/>
      <c r="M46" s="118"/>
      <c r="N46" s="118"/>
      <c r="O46" s="116"/>
      <c r="P46" s="118"/>
      <c r="Q46" s="118"/>
    </row>
    <row r="47" spans="1:17" s="115" customFormat="1" ht="24" customHeight="1" x14ac:dyDescent="0.2">
      <c r="A47" s="11"/>
      <c r="B47" s="356" t="s">
        <v>358</v>
      </c>
      <c r="C47" s="51" t="s">
        <v>22</v>
      </c>
      <c r="D47" s="84"/>
      <c r="E47" s="84"/>
      <c r="F47" s="75"/>
      <c r="G47" s="236"/>
      <c r="H47" s="240"/>
      <c r="I47" s="127"/>
      <c r="J47" s="118"/>
      <c r="K47" s="118"/>
      <c r="L47" s="116"/>
      <c r="M47" s="118"/>
      <c r="N47" s="118"/>
      <c r="O47" s="116"/>
      <c r="P47" s="118"/>
      <c r="Q47" s="118"/>
    </row>
    <row r="48" spans="1:17" s="115" customFormat="1" ht="18" customHeight="1" x14ac:dyDescent="0.2">
      <c r="A48" s="11"/>
      <c r="B48" s="356" t="s">
        <v>519</v>
      </c>
      <c r="C48" s="53" t="s">
        <v>24</v>
      </c>
      <c r="D48" s="68"/>
      <c r="E48" s="68"/>
      <c r="F48" s="91"/>
      <c r="G48" s="129"/>
      <c r="H48" s="253"/>
      <c r="J48" s="118"/>
      <c r="K48" s="118"/>
      <c r="L48" s="116"/>
      <c r="M48" s="118"/>
      <c r="N48" s="118"/>
      <c r="O48" s="116"/>
      <c r="P48" s="118"/>
      <c r="Q48" s="118"/>
    </row>
    <row r="49" spans="1:17" s="115" customFormat="1" ht="18" customHeight="1" x14ac:dyDescent="0.2">
      <c r="A49" s="11"/>
      <c r="B49" s="512"/>
      <c r="C49" s="367" t="s">
        <v>26</v>
      </c>
      <c r="D49" s="478"/>
      <c r="E49" s="478"/>
      <c r="F49" s="522"/>
      <c r="G49" s="120"/>
      <c r="H49" s="122"/>
      <c r="J49" s="118"/>
      <c r="K49" s="118"/>
      <c r="L49" s="116"/>
      <c r="M49" s="118"/>
      <c r="N49" s="118"/>
      <c r="O49" s="116"/>
      <c r="P49" s="118"/>
      <c r="Q49" s="118"/>
    </row>
    <row r="50" spans="1:17" s="115" customFormat="1" ht="20" x14ac:dyDescent="0.2">
      <c r="A50" s="11"/>
      <c r="B50" s="355" t="s">
        <v>359</v>
      </c>
      <c r="C50" s="87" t="s">
        <v>590</v>
      </c>
      <c r="D50" s="67"/>
      <c r="E50" s="62"/>
      <c r="F50" s="75"/>
      <c r="G50" s="236"/>
      <c r="H50" s="252"/>
      <c r="J50" s="118"/>
      <c r="K50" s="118"/>
      <c r="L50" s="116"/>
      <c r="M50" s="118"/>
      <c r="N50" s="118"/>
      <c r="O50" s="116"/>
      <c r="P50" s="118"/>
      <c r="Q50" s="118"/>
    </row>
    <row r="51" spans="1:17" s="115" customFormat="1" ht="18" customHeight="1" x14ac:dyDescent="0.2">
      <c r="A51" s="11"/>
      <c r="B51" s="356" t="s">
        <v>360</v>
      </c>
      <c r="C51" s="26" t="s">
        <v>27</v>
      </c>
      <c r="D51" s="67"/>
      <c r="E51" s="63"/>
      <c r="F51" s="75"/>
      <c r="G51" s="96"/>
      <c r="H51" s="252"/>
      <c r="J51" s="118"/>
      <c r="K51" s="118"/>
      <c r="L51" s="116"/>
      <c r="M51" s="118"/>
      <c r="N51" s="118"/>
      <c r="O51" s="116"/>
      <c r="P51" s="118"/>
      <c r="Q51" s="118"/>
    </row>
    <row r="52" spans="1:17" s="115" customFormat="1" ht="24" customHeight="1" x14ac:dyDescent="0.2">
      <c r="A52" s="11"/>
      <c r="B52" s="358" t="s">
        <v>361</v>
      </c>
      <c r="C52" s="90" t="s">
        <v>28</v>
      </c>
      <c r="D52" s="68"/>
      <c r="E52" s="68"/>
      <c r="F52" s="91"/>
      <c r="G52" s="129"/>
      <c r="H52" s="253"/>
      <c r="J52" s="118"/>
      <c r="K52" s="118"/>
      <c r="L52" s="116"/>
      <c r="M52" s="118"/>
      <c r="N52" s="118"/>
      <c r="O52" s="116"/>
      <c r="P52" s="118"/>
      <c r="Q52" s="118"/>
    </row>
    <row r="53" spans="1:17" s="115" customFormat="1" ht="6" customHeight="1" x14ac:dyDescent="0.2">
      <c r="A53" s="11"/>
      <c r="B53" s="359"/>
      <c r="C53" s="57"/>
      <c r="D53" s="130"/>
      <c r="E53" s="130"/>
      <c r="F53" s="131"/>
      <c r="G53" s="132"/>
      <c r="H53" s="132"/>
      <c r="J53" s="116"/>
      <c r="K53" s="116"/>
      <c r="L53" s="116"/>
      <c r="M53" s="116"/>
      <c r="N53" s="116"/>
      <c r="O53" s="116"/>
      <c r="P53" s="116"/>
      <c r="Q53" s="116"/>
    </row>
    <row r="54" spans="1:17" s="115" customFormat="1" ht="18" customHeight="1" x14ac:dyDescent="0.2">
      <c r="A54" s="11"/>
      <c r="B54" s="345" t="s">
        <v>104</v>
      </c>
      <c r="C54" s="370" t="s">
        <v>362</v>
      </c>
      <c r="D54" s="17" t="str">
        <f>IF((COUNTIF(D55:D66,"R"))&gt;0,"R",(IF((COUNTIF(D55:D66,"Y"))&gt;0,"Y",(IF((COUNTIF(D55:D66,"G"))&gt;0,"G",(IF((COUNTIF(D55:D66,"B"))&gt;0,"B","")))))))</f>
        <v/>
      </c>
      <c r="E54" s="17" t="str">
        <f>IF((COUNTIF(E55:E66,"R"))&gt;0,"R",(IF((COUNTIF(E55:E66,"Y"))&gt;0,"Y",(IF((COUNTIF(E55:E66,"G"))&gt;0,"G",(IF((COUNTIF(E55:E66,"B"))&gt;0,"B","")))))))</f>
        <v/>
      </c>
      <c r="F54" s="18" t="s">
        <v>93</v>
      </c>
      <c r="G54" s="265"/>
      <c r="H54" s="267"/>
      <c r="J54" s="118"/>
      <c r="K54" s="118"/>
      <c r="L54" s="116"/>
      <c r="M54" s="118"/>
      <c r="N54" s="118"/>
      <c r="O54" s="116"/>
      <c r="P54" s="118"/>
      <c r="Q54" s="118"/>
    </row>
    <row r="55" spans="1:17" s="115" customFormat="1" ht="18" customHeight="1" x14ac:dyDescent="0.2">
      <c r="A55" s="11"/>
      <c r="B55" s="528" t="s">
        <v>363</v>
      </c>
      <c r="C55" s="87" t="s">
        <v>33</v>
      </c>
      <c r="D55" s="62"/>
      <c r="E55" s="62"/>
      <c r="F55" s="75"/>
      <c r="G55" s="96"/>
      <c r="H55" s="252"/>
      <c r="J55" s="118"/>
      <c r="K55" s="118"/>
      <c r="L55" s="116"/>
      <c r="M55" s="118"/>
      <c r="N55" s="118"/>
      <c r="O55" s="116"/>
      <c r="P55" s="118"/>
      <c r="Q55" s="118"/>
    </row>
    <row r="56" spans="1:17" s="115" customFormat="1" ht="22" customHeight="1" x14ac:dyDescent="0.2">
      <c r="A56" s="11"/>
      <c r="B56" s="529" t="s">
        <v>364</v>
      </c>
      <c r="C56" s="368" t="s">
        <v>34</v>
      </c>
      <c r="D56" s="66"/>
      <c r="E56" s="66"/>
      <c r="F56" s="75"/>
      <c r="G56" s="96"/>
      <c r="H56" s="257"/>
      <c r="J56" s="118"/>
      <c r="K56" s="118"/>
      <c r="L56" s="116"/>
      <c r="M56" s="118"/>
      <c r="N56" s="118"/>
      <c r="O56" s="116"/>
      <c r="P56" s="118"/>
      <c r="Q56" s="118"/>
    </row>
    <row r="57" spans="1:17" s="115" customFormat="1" ht="22" customHeight="1" x14ac:dyDescent="0.2">
      <c r="A57" s="11"/>
      <c r="B57" s="529" t="s">
        <v>365</v>
      </c>
      <c r="C57" s="324" t="s">
        <v>35</v>
      </c>
      <c r="D57" s="63"/>
      <c r="E57" s="63"/>
      <c r="F57" s="75"/>
      <c r="G57" s="96"/>
      <c r="H57" s="252"/>
      <c r="J57" s="118"/>
      <c r="K57" s="118"/>
      <c r="L57" s="116"/>
      <c r="M57" s="118"/>
      <c r="N57" s="118"/>
      <c r="O57" s="116"/>
      <c r="P57" s="118"/>
      <c r="Q57" s="118"/>
    </row>
    <row r="58" spans="1:17" s="115" customFormat="1" ht="22" customHeight="1" x14ac:dyDescent="0.2">
      <c r="A58" s="11"/>
      <c r="B58" s="529" t="s">
        <v>366</v>
      </c>
      <c r="C58" s="89" t="s">
        <v>36</v>
      </c>
      <c r="D58" s="63"/>
      <c r="E58" s="63"/>
      <c r="F58" s="75"/>
      <c r="G58" s="96"/>
      <c r="H58" s="252"/>
      <c r="J58" s="118"/>
      <c r="K58" s="118"/>
      <c r="L58" s="116"/>
      <c r="M58" s="118"/>
      <c r="N58" s="118"/>
      <c r="O58" s="116"/>
      <c r="P58" s="118"/>
      <c r="Q58" s="118"/>
    </row>
    <row r="59" spans="1:17" s="115" customFormat="1" ht="18" customHeight="1" x14ac:dyDescent="0.2">
      <c r="A59" s="11"/>
      <c r="B59" s="530" t="s">
        <v>367</v>
      </c>
      <c r="C59" s="90" t="s">
        <v>37</v>
      </c>
      <c r="D59" s="159"/>
      <c r="E59" s="159"/>
      <c r="F59" s="91"/>
      <c r="G59" s="129"/>
      <c r="H59" s="253"/>
      <c r="J59" s="118"/>
      <c r="K59" s="118"/>
      <c r="L59" s="116"/>
      <c r="M59" s="118"/>
      <c r="N59" s="118"/>
      <c r="O59" s="116"/>
      <c r="P59" s="118"/>
      <c r="Q59" s="118"/>
    </row>
    <row r="60" spans="1:17" s="115" customFormat="1" ht="18" customHeight="1" x14ac:dyDescent="0.2">
      <c r="A60" s="11"/>
      <c r="B60" s="531"/>
      <c r="C60" s="367" t="s">
        <v>39</v>
      </c>
      <c r="D60" s="478"/>
      <c r="E60" s="478"/>
      <c r="F60" s="522"/>
      <c r="G60" s="120"/>
      <c r="H60" s="122"/>
      <c r="J60" s="118"/>
      <c r="K60" s="118"/>
      <c r="L60" s="116"/>
      <c r="M60" s="118"/>
      <c r="N60" s="118"/>
      <c r="O60" s="116"/>
      <c r="P60" s="118"/>
      <c r="Q60" s="118"/>
    </row>
    <row r="61" spans="1:17" s="115" customFormat="1" ht="24" customHeight="1" x14ac:dyDescent="0.2">
      <c r="A61" s="11"/>
      <c r="B61" s="532" t="s">
        <v>368</v>
      </c>
      <c r="C61" s="98" t="s">
        <v>40</v>
      </c>
      <c r="D61" s="67"/>
      <c r="E61" s="67"/>
      <c r="F61" s="75"/>
      <c r="G61" s="96"/>
      <c r="H61" s="252"/>
      <c r="J61" s="118"/>
      <c r="K61" s="118"/>
      <c r="L61" s="116"/>
      <c r="M61" s="118"/>
      <c r="N61" s="118"/>
      <c r="O61" s="116"/>
      <c r="P61" s="118"/>
      <c r="Q61" s="118"/>
    </row>
    <row r="62" spans="1:17" s="115" customFormat="1" ht="24" customHeight="1" x14ac:dyDescent="0.2">
      <c r="A62" s="11"/>
      <c r="B62" s="532" t="s">
        <v>369</v>
      </c>
      <c r="C62" s="89" t="s">
        <v>41</v>
      </c>
      <c r="D62" s="67"/>
      <c r="E62" s="67"/>
      <c r="F62" s="75"/>
      <c r="G62" s="96"/>
      <c r="H62" s="252"/>
      <c r="J62" s="118"/>
      <c r="K62" s="118"/>
      <c r="L62" s="116"/>
      <c r="M62" s="118"/>
      <c r="N62" s="118"/>
      <c r="O62" s="116"/>
      <c r="P62" s="118"/>
      <c r="Q62" s="118"/>
    </row>
    <row r="63" spans="1:17" s="115" customFormat="1" ht="24" customHeight="1" x14ac:dyDescent="0.2">
      <c r="A63" s="11"/>
      <c r="B63" s="532" t="s">
        <v>370</v>
      </c>
      <c r="C63" s="90" t="s">
        <v>235</v>
      </c>
      <c r="D63" s="68"/>
      <c r="E63" s="68"/>
      <c r="F63" s="91"/>
      <c r="G63" s="129"/>
      <c r="H63" s="253"/>
      <c r="J63" s="118"/>
      <c r="K63" s="118"/>
      <c r="L63" s="116"/>
      <c r="M63" s="118"/>
      <c r="N63" s="118"/>
      <c r="O63" s="116"/>
      <c r="P63" s="118"/>
      <c r="Q63" s="118"/>
    </row>
    <row r="64" spans="1:17" s="115" customFormat="1" ht="18" customHeight="1" x14ac:dyDescent="0.2">
      <c r="A64" s="11"/>
      <c r="B64" s="514"/>
      <c r="C64" s="367" t="s">
        <v>43</v>
      </c>
      <c r="D64" s="478"/>
      <c r="E64" s="478"/>
      <c r="F64" s="522"/>
      <c r="G64" s="120"/>
      <c r="H64" s="122"/>
      <c r="J64" s="118"/>
      <c r="K64" s="118"/>
      <c r="L64" s="116"/>
      <c r="M64" s="118"/>
      <c r="N64" s="118"/>
      <c r="O64" s="116"/>
      <c r="P64" s="118"/>
      <c r="Q64" s="118"/>
    </row>
    <row r="65" spans="1:17" s="115" customFormat="1" ht="24" customHeight="1" x14ac:dyDescent="0.2">
      <c r="A65" s="11"/>
      <c r="B65" s="532" t="s">
        <v>371</v>
      </c>
      <c r="C65" s="87" t="s">
        <v>279</v>
      </c>
      <c r="D65" s="63"/>
      <c r="E65" s="63"/>
      <c r="F65" s="75"/>
      <c r="G65" s="96"/>
      <c r="H65" s="252"/>
      <c r="J65" s="118"/>
      <c r="K65" s="118"/>
      <c r="L65" s="116"/>
      <c r="M65" s="118"/>
      <c r="N65" s="118"/>
      <c r="O65" s="116"/>
      <c r="P65" s="118"/>
      <c r="Q65" s="118"/>
    </row>
    <row r="66" spans="1:17" s="115" customFormat="1" ht="24" customHeight="1" x14ac:dyDescent="0.2">
      <c r="A66" s="11"/>
      <c r="B66" s="533" t="s">
        <v>372</v>
      </c>
      <c r="C66" s="90" t="s">
        <v>518</v>
      </c>
      <c r="D66" s="68"/>
      <c r="E66" s="68"/>
      <c r="F66" s="91"/>
      <c r="G66" s="129"/>
      <c r="H66" s="253"/>
      <c r="J66" s="118"/>
      <c r="K66" s="118"/>
      <c r="L66" s="116"/>
      <c r="M66" s="118"/>
      <c r="N66" s="118"/>
      <c r="O66" s="116"/>
      <c r="P66" s="118"/>
      <c r="Q66" s="118"/>
    </row>
    <row r="67" spans="1:17" s="115" customFormat="1" ht="6" customHeight="1" x14ac:dyDescent="0.2">
      <c r="A67" s="11"/>
      <c r="B67" s="344"/>
      <c r="C67" s="11"/>
      <c r="D67" s="11"/>
      <c r="E67" s="11"/>
      <c r="F67" s="11"/>
      <c r="G67" s="22"/>
      <c r="H67" s="22"/>
      <c r="J67" s="116"/>
      <c r="K67" s="116"/>
      <c r="L67" s="116"/>
      <c r="M67" s="116"/>
      <c r="N67" s="116"/>
      <c r="O67" s="116"/>
      <c r="P67" s="116"/>
      <c r="Q67" s="116"/>
    </row>
    <row r="68" spans="1:17" s="115" customFormat="1" ht="18" customHeight="1" x14ac:dyDescent="0.2">
      <c r="A68" s="11"/>
      <c r="B68" s="345" t="s">
        <v>109</v>
      </c>
      <c r="C68" s="69" t="s">
        <v>373</v>
      </c>
      <c r="D68" s="17" t="str">
        <f>IF((COUNTIF(D69:D91,"R"))&gt;0,"R",(IF((COUNTIF(D69:D91,"Y"))&gt;0,"Y",(IF((COUNTIF(D69:D91,"G"))&gt;0,"G",(IF((COUNTIF(D69:D91,"B"))&gt;0,"B","")))))))</f>
        <v/>
      </c>
      <c r="E68" s="17" t="str">
        <f>IF((COUNTIF(E69:E91,"R"))&gt;0,"R",(IF((COUNTIF(E69:E91,"Y"))&gt;0,"Y",(IF((COUNTIF(E69:E91,"G"))&gt;0,"G",(IF((COUNTIF(E69:E91,"B"))&gt;0,"B","")))))))</f>
        <v/>
      </c>
      <c r="F68" s="18" t="s">
        <v>93</v>
      </c>
      <c r="G68" s="265"/>
      <c r="H68" s="267"/>
      <c r="J68" s="118"/>
      <c r="K68" s="118"/>
      <c r="L68" s="116"/>
      <c r="M68" s="118"/>
      <c r="N68" s="118"/>
      <c r="O68" s="116"/>
      <c r="P68" s="118"/>
      <c r="Q68" s="118"/>
    </row>
    <row r="69" spans="1:17" s="115" customFormat="1" ht="36" customHeight="1" x14ac:dyDescent="0.2">
      <c r="A69" s="11"/>
      <c r="B69" s="362" t="s">
        <v>376</v>
      </c>
      <c r="C69" s="87" t="s">
        <v>146</v>
      </c>
      <c r="D69" s="63"/>
      <c r="E69" s="63"/>
      <c r="F69" s="75"/>
      <c r="G69" s="96"/>
      <c r="H69" s="257"/>
      <c r="J69" s="118"/>
      <c r="K69" s="118"/>
      <c r="L69" s="116"/>
      <c r="M69" s="118"/>
      <c r="N69" s="118"/>
      <c r="O69" s="116"/>
      <c r="P69" s="118"/>
      <c r="Q69" s="118"/>
    </row>
    <row r="70" spans="1:17" s="115" customFormat="1" ht="30" x14ac:dyDescent="0.2">
      <c r="A70" s="11"/>
      <c r="B70" s="360" t="s">
        <v>377</v>
      </c>
      <c r="C70" s="89" t="s">
        <v>45</v>
      </c>
      <c r="D70" s="67"/>
      <c r="E70" s="67"/>
      <c r="F70" s="75"/>
      <c r="G70" s="96"/>
      <c r="H70" s="257"/>
      <c r="J70" s="118"/>
      <c r="K70" s="118"/>
      <c r="L70" s="116"/>
      <c r="M70" s="118"/>
      <c r="N70" s="118"/>
      <c r="O70" s="116"/>
      <c r="P70" s="118"/>
      <c r="Q70" s="118"/>
    </row>
    <row r="71" spans="1:17" s="115" customFormat="1" ht="24" customHeight="1" x14ac:dyDescent="0.2">
      <c r="A71" s="11"/>
      <c r="B71" s="516" t="s">
        <v>378</v>
      </c>
      <c r="C71" s="56" t="s">
        <v>46</v>
      </c>
      <c r="D71" s="68"/>
      <c r="E71" s="68"/>
      <c r="F71" s="91"/>
      <c r="G71" s="129"/>
      <c r="H71" s="253"/>
      <c r="J71" s="118"/>
      <c r="K71" s="118"/>
      <c r="L71" s="117"/>
      <c r="M71" s="118"/>
      <c r="N71" s="118"/>
      <c r="O71" s="116"/>
      <c r="P71" s="118"/>
      <c r="Q71" s="118"/>
    </row>
    <row r="72" spans="1:17" s="115" customFormat="1" ht="18" customHeight="1" x14ac:dyDescent="0.2">
      <c r="A72" s="11"/>
      <c r="B72" s="513"/>
      <c r="C72" s="367" t="s">
        <v>158</v>
      </c>
      <c r="D72" s="478"/>
      <c r="E72" s="478"/>
      <c r="F72" s="522"/>
      <c r="G72" s="524"/>
      <c r="H72" s="122"/>
      <c r="J72" s="118"/>
      <c r="K72" s="118"/>
      <c r="L72" s="116"/>
      <c r="M72" s="118"/>
      <c r="N72" s="118"/>
      <c r="O72" s="116"/>
      <c r="P72" s="118"/>
      <c r="Q72" s="118"/>
    </row>
    <row r="73" spans="1:17" s="115" customFormat="1" ht="24" customHeight="1" x14ac:dyDescent="0.2">
      <c r="A73" s="11"/>
      <c r="B73" s="361" t="s">
        <v>379</v>
      </c>
      <c r="C73" s="87" t="s">
        <v>281</v>
      </c>
      <c r="D73" s="99"/>
      <c r="E73" s="99"/>
      <c r="F73" s="75"/>
      <c r="G73" s="96"/>
      <c r="H73" s="252"/>
      <c r="J73" s="118"/>
      <c r="K73" s="118"/>
      <c r="L73" s="116"/>
      <c r="M73" s="118"/>
      <c r="N73" s="118"/>
      <c r="O73" s="116"/>
      <c r="P73" s="118"/>
      <c r="Q73" s="118"/>
    </row>
    <row r="74" spans="1:17" s="115" customFormat="1" ht="30" x14ac:dyDescent="0.2">
      <c r="A74" s="11"/>
      <c r="B74" s="360" t="s">
        <v>380</v>
      </c>
      <c r="C74" s="97" t="s">
        <v>591</v>
      </c>
      <c r="D74" s="100"/>
      <c r="E74" s="100"/>
      <c r="F74" s="75"/>
      <c r="G74" s="96"/>
      <c r="H74" s="252"/>
      <c r="J74" s="118"/>
      <c r="K74" s="118"/>
      <c r="L74" s="116"/>
      <c r="M74" s="118"/>
      <c r="N74" s="118"/>
      <c r="O74" s="116"/>
      <c r="P74" s="118"/>
      <c r="Q74" s="118"/>
    </row>
    <row r="75" spans="1:17" s="115" customFormat="1" ht="22.5" customHeight="1" x14ac:dyDescent="0.2">
      <c r="A75" s="11"/>
      <c r="B75" s="356" t="s">
        <v>382</v>
      </c>
      <c r="C75" s="52" t="s">
        <v>23</v>
      </c>
      <c r="D75" s="100"/>
      <c r="E75" s="85"/>
      <c r="F75" s="75"/>
      <c r="G75" s="96"/>
      <c r="H75" s="252"/>
      <c r="J75" s="118"/>
      <c r="K75" s="118"/>
      <c r="L75" s="116"/>
      <c r="M75" s="118"/>
      <c r="N75" s="118"/>
      <c r="O75" s="116"/>
      <c r="P75" s="118"/>
      <c r="Q75" s="118"/>
    </row>
    <row r="76" spans="1:17" s="115" customFormat="1" ht="36" customHeight="1" x14ac:dyDescent="0.2">
      <c r="A76" s="11"/>
      <c r="B76" s="515" t="s">
        <v>383</v>
      </c>
      <c r="C76" s="89" t="s">
        <v>47</v>
      </c>
      <c r="D76" s="85"/>
      <c r="E76" s="85"/>
      <c r="F76" s="75"/>
      <c r="G76" s="96"/>
      <c r="H76" s="252"/>
      <c r="J76" s="118"/>
      <c r="K76" s="118"/>
      <c r="L76" s="116"/>
      <c r="M76" s="118"/>
      <c r="N76" s="118"/>
      <c r="O76" s="116"/>
      <c r="P76" s="118"/>
      <c r="Q76" s="118"/>
    </row>
    <row r="77" spans="1:17" s="115" customFormat="1" ht="36" customHeight="1" x14ac:dyDescent="0.2">
      <c r="A77" s="11"/>
      <c r="B77" s="515" t="s">
        <v>564</v>
      </c>
      <c r="C77" s="158" t="s">
        <v>576</v>
      </c>
      <c r="D77" s="493"/>
      <c r="E77" s="493"/>
      <c r="F77" s="501"/>
      <c r="G77" s="502"/>
      <c r="H77" s="503"/>
      <c r="J77" s="118"/>
      <c r="K77" s="118"/>
      <c r="L77" s="116"/>
      <c r="M77" s="118"/>
      <c r="N77" s="118"/>
      <c r="O77" s="116"/>
      <c r="P77" s="118"/>
      <c r="Q77" s="118"/>
    </row>
    <row r="78" spans="1:17" s="115" customFormat="1" ht="18" customHeight="1" x14ac:dyDescent="0.2">
      <c r="A78" s="11"/>
      <c r="B78" s="513"/>
      <c r="C78" s="367" t="s">
        <v>80</v>
      </c>
      <c r="D78" s="478"/>
      <c r="E78" s="478"/>
      <c r="F78" s="522"/>
      <c r="G78" s="120"/>
      <c r="H78" s="122"/>
      <c r="J78" s="118"/>
      <c r="K78" s="118"/>
      <c r="L78" s="116"/>
      <c r="M78" s="118"/>
      <c r="N78" s="118"/>
      <c r="O78" s="116"/>
      <c r="P78" s="118"/>
      <c r="Q78" s="118"/>
    </row>
    <row r="79" spans="1:17" s="115" customFormat="1" ht="24" customHeight="1" x14ac:dyDescent="0.2">
      <c r="A79" s="11"/>
      <c r="B79" s="356" t="s">
        <v>384</v>
      </c>
      <c r="C79" s="87" t="s">
        <v>280</v>
      </c>
      <c r="D79" s="62"/>
      <c r="E79" s="62"/>
      <c r="F79" s="75"/>
      <c r="G79" s="96"/>
      <c r="H79" s="252"/>
      <c r="J79" s="118"/>
      <c r="K79" s="118"/>
      <c r="L79" s="116"/>
      <c r="M79" s="118"/>
      <c r="N79" s="118"/>
      <c r="O79" s="116"/>
      <c r="P79" s="118"/>
      <c r="Q79" s="118"/>
    </row>
    <row r="80" spans="1:17" s="115" customFormat="1" ht="36" customHeight="1" x14ac:dyDescent="0.2">
      <c r="A80" s="11"/>
      <c r="B80" s="356" t="s">
        <v>385</v>
      </c>
      <c r="C80" s="89" t="s">
        <v>592</v>
      </c>
      <c r="D80" s="63"/>
      <c r="E80" s="63"/>
      <c r="F80" s="75"/>
      <c r="G80" s="96"/>
      <c r="H80" s="252"/>
      <c r="J80" s="118"/>
      <c r="K80" s="118"/>
      <c r="L80" s="116"/>
      <c r="M80" s="118"/>
      <c r="N80" s="118"/>
      <c r="O80" s="116"/>
      <c r="P80" s="118"/>
      <c r="Q80" s="118"/>
    </row>
    <row r="81" spans="1:17" s="115" customFormat="1" ht="24" customHeight="1" x14ac:dyDescent="0.2">
      <c r="A81" s="11"/>
      <c r="B81" s="356" t="s">
        <v>381</v>
      </c>
      <c r="C81" s="90" t="s">
        <v>48</v>
      </c>
      <c r="D81" s="68"/>
      <c r="E81" s="68"/>
      <c r="F81" s="91"/>
      <c r="G81" s="129"/>
      <c r="H81" s="253"/>
      <c r="J81" s="118"/>
      <c r="K81" s="118"/>
      <c r="L81" s="116"/>
      <c r="M81" s="118"/>
      <c r="N81" s="118"/>
      <c r="O81" s="116"/>
      <c r="P81" s="118"/>
      <c r="Q81" s="118"/>
    </row>
    <row r="82" spans="1:17" s="115" customFormat="1" ht="20.25" customHeight="1" x14ac:dyDescent="0.2">
      <c r="A82" s="11"/>
      <c r="B82" s="517"/>
      <c r="C82" s="367" t="s">
        <v>470</v>
      </c>
      <c r="D82" s="478"/>
      <c r="E82" s="478"/>
      <c r="F82" s="525"/>
      <c r="G82" s="524"/>
      <c r="H82" s="523"/>
      <c r="J82" s="118"/>
      <c r="K82" s="118"/>
      <c r="L82" s="116"/>
      <c r="M82" s="118"/>
      <c r="N82" s="118"/>
      <c r="O82" s="116"/>
      <c r="P82" s="118"/>
      <c r="Q82" s="118"/>
    </row>
    <row r="83" spans="1:17" s="115" customFormat="1" ht="24" customHeight="1" x14ac:dyDescent="0.2">
      <c r="A83" s="11"/>
      <c r="B83" s="518" t="s">
        <v>386</v>
      </c>
      <c r="C83" s="102" t="s">
        <v>420</v>
      </c>
      <c r="D83" s="62"/>
      <c r="E83" s="62"/>
      <c r="F83" s="504"/>
      <c r="G83" s="236"/>
      <c r="H83" s="250"/>
      <c r="J83" s="118"/>
      <c r="K83" s="118"/>
      <c r="L83" s="116"/>
      <c r="M83" s="118"/>
      <c r="N83" s="118"/>
      <c r="O83" s="116"/>
      <c r="P83" s="118"/>
      <c r="Q83" s="118"/>
    </row>
    <row r="84" spans="1:17" s="115" customFormat="1" ht="24" customHeight="1" x14ac:dyDescent="0.2">
      <c r="A84" s="11"/>
      <c r="B84" s="518" t="s">
        <v>424</v>
      </c>
      <c r="C84" s="101" t="s">
        <v>416</v>
      </c>
      <c r="D84" s="63"/>
      <c r="E84" s="63"/>
      <c r="F84" s="75"/>
      <c r="G84" s="96"/>
      <c r="H84" s="252"/>
      <c r="J84" s="118"/>
      <c r="K84" s="118"/>
      <c r="L84" s="116"/>
      <c r="M84" s="118"/>
      <c r="N84" s="118"/>
      <c r="O84" s="116"/>
      <c r="P84" s="118"/>
      <c r="Q84" s="118"/>
    </row>
    <row r="85" spans="1:17" s="115" customFormat="1" ht="30" customHeight="1" x14ac:dyDescent="0.2">
      <c r="A85" s="11"/>
      <c r="B85" s="518" t="s">
        <v>425</v>
      </c>
      <c r="C85" s="101" t="s">
        <v>417</v>
      </c>
      <c r="D85" s="63"/>
      <c r="E85" s="63"/>
      <c r="F85" s="75"/>
      <c r="G85" s="96"/>
      <c r="H85" s="252"/>
      <c r="J85" s="118"/>
      <c r="K85" s="118"/>
      <c r="L85" s="116"/>
      <c r="M85" s="118"/>
      <c r="N85" s="118"/>
      <c r="O85" s="116"/>
      <c r="P85" s="118"/>
      <c r="Q85" s="118"/>
    </row>
    <row r="86" spans="1:17" s="115" customFormat="1" ht="24" customHeight="1" x14ac:dyDescent="0.2">
      <c r="A86" s="11"/>
      <c r="B86" s="500" t="s">
        <v>426</v>
      </c>
      <c r="C86" s="101" t="s">
        <v>418</v>
      </c>
      <c r="D86" s="63"/>
      <c r="E86" s="63"/>
      <c r="F86" s="75"/>
      <c r="G86" s="96"/>
      <c r="H86" s="252"/>
      <c r="J86" s="118"/>
      <c r="K86" s="118"/>
      <c r="L86" s="116"/>
      <c r="M86" s="118"/>
      <c r="N86" s="118"/>
      <c r="O86" s="116"/>
      <c r="P86" s="118"/>
      <c r="Q86" s="118"/>
    </row>
    <row r="87" spans="1:17" s="115" customFormat="1" ht="24" customHeight="1" x14ac:dyDescent="0.2">
      <c r="A87" s="11"/>
      <c r="B87" s="509" t="s">
        <v>427</v>
      </c>
      <c r="C87" s="101" t="s">
        <v>419</v>
      </c>
      <c r="D87" s="63"/>
      <c r="E87" s="63"/>
      <c r="F87" s="75"/>
      <c r="G87" s="96"/>
      <c r="H87" s="252"/>
      <c r="J87" s="118"/>
      <c r="K87" s="118"/>
      <c r="L87" s="116"/>
      <c r="M87" s="118"/>
      <c r="N87" s="118"/>
      <c r="O87" s="116"/>
      <c r="P87" s="118"/>
      <c r="Q87" s="118"/>
    </row>
    <row r="88" spans="1:17" s="115" customFormat="1" ht="24" customHeight="1" x14ac:dyDescent="0.2">
      <c r="A88" s="11"/>
      <c r="B88" s="520" t="s">
        <v>428</v>
      </c>
      <c r="C88" s="521" t="s">
        <v>421</v>
      </c>
      <c r="D88" s="63"/>
      <c r="E88" s="63"/>
      <c r="F88" s="75"/>
      <c r="G88" s="96"/>
      <c r="H88" s="252"/>
      <c r="J88" s="118"/>
      <c r="K88" s="118"/>
      <c r="L88" s="116"/>
      <c r="M88" s="118"/>
      <c r="N88" s="118"/>
      <c r="O88" s="116"/>
      <c r="P88" s="118"/>
      <c r="Q88" s="118"/>
    </row>
    <row r="89" spans="1:17" s="115" customFormat="1" ht="24" customHeight="1" x14ac:dyDescent="0.2">
      <c r="A89" s="11"/>
      <c r="B89" s="500" t="s">
        <v>429</v>
      </c>
      <c r="C89" s="499" t="s">
        <v>422</v>
      </c>
      <c r="D89" s="64"/>
      <c r="E89" s="64"/>
      <c r="F89" s="501"/>
      <c r="G89" s="502"/>
      <c r="H89" s="503"/>
      <c r="J89" s="118"/>
      <c r="K89" s="118"/>
      <c r="L89" s="116"/>
      <c r="M89" s="118"/>
      <c r="N89" s="118"/>
      <c r="O89" s="116"/>
      <c r="P89" s="118"/>
      <c r="Q89" s="118"/>
    </row>
    <row r="90" spans="1:17" s="115" customFormat="1" ht="18" customHeight="1" x14ac:dyDescent="0.2">
      <c r="A90" s="11"/>
      <c r="B90" s="512"/>
      <c r="C90" s="367" t="s">
        <v>81</v>
      </c>
      <c r="D90" s="478"/>
      <c r="E90" s="478"/>
      <c r="F90" s="522"/>
      <c r="G90" s="120"/>
      <c r="H90" s="122"/>
      <c r="J90" s="118"/>
      <c r="K90" s="118"/>
      <c r="L90" s="116"/>
      <c r="M90" s="118"/>
      <c r="N90" s="118"/>
      <c r="O90" s="116"/>
      <c r="P90" s="118"/>
      <c r="Q90" s="118"/>
    </row>
    <row r="91" spans="1:17" s="115" customFormat="1" ht="28.5" customHeight="1" x14ac:dyDescent="0.2">
      <c r="A91" s="11"/>
      <c r="B91" s="519" t="s">
        <v>423</v>
      </c>
      <c r="C91" s="342" t="s">
        <v>375</v>
      </c>
      <c r="D91" s="343"/>
      <c r="E91" s="343"/>
      <c r="F91" s="91"/>
      <c r="G91" s="129"/>
      <c r="H91" s="253"/>
      <c r="J91" s="118"/>
      <c r="K91" s="118"/>
      <c r="L91" s="116"/>
      <c r="M91" s="118"/>
      <c r="N91" s="118"/>
      <c r="O91" s="116"/>
      <c r="P91" s="118"/>
      <c r="Q91" s="118"/>
    </row>
    <row r="92" spans="1:17" s="115" customFormat="1" ht="6" customHeight="1" x14ac:dyDescent="0.2">
      <c r="A92" s="11"/>
      <c r="B92" s="344"/>
      <c r="C92" s="11"/>
      <c r="D92" s="11"/>
      <c r="E92" s="11"/>
      <c r="F92" s="11"/>
      <c r="G92" s="22"/>
      <c r="H92" s="22"/>
      <c r="J92" s="116"/>
      <c r="K92" s="116"/>
      <c r="L92" s="116"/>
      <c r="M92" s="116"/>
      <c r="N92" s="116"/>
      <c r="O92" s="116"/>
      <c r="P92" s="116"/>
      <c r="Q92" s="116"/>
    </row>
    <row r="93" spans="1:17" s="115" customFormat="1" ht="18" customHeight="1" x14ac:dyDescent="0.2">
      <c r="A93" s="11"/>
      <c r="B93" s="345" t="s">
        <v>128</v>
      </c>
      <c r="C93" s="367" t="s">
        <v>82</v>
      </c>
      <c r="D93" s="17" t="str">
        <f>IF((COUNTIF(D94:D96,"R"))&gt;0,"R",(IF((COUNTIF(D94:D96,"Y"))&gt;0,"Y",(IF((COUNTIF(D94:D96,"G"))&gt;0,"G",(IF((COUNTIF(D94:D96,"B"))&gt;0,"B","")))))))</f>
        <v/>
      </c>
      <c r="E93" s="17" t="str">
        <f>IF((COUNTIF(E94:E96,"R"))&gt;0,"R",(IF((COUNTIF(E94:E96,"Y"))&gt;0,"Y",(IF((COUNTIF(E94:E96,"G"))&gt;0,"G",(IF((COUNTIF(E94:E96,"B"))&gt;0,"B","")))))))</f>
        <v/>
      </c>
      <c r="F93" s="18" t="s">
        <v>93</v>
      </c>
      <c r="G93" s="268"/>
      <c r="H93" s="267"/>
      <c r="J93" s="118"/>
      <c r="K93" s="118"/>
      <c r="L93" s="116"/>
      <c r="M93" s="118"/>
      <c r="N93" s="118"/>
      <c r="O93" s="116"/>
      <c r="P93" s="118"/>
      <c r="Q93" s="118"/>
    </row>
    <row r="94" spans="1:17" s="115" customFormat="1" ht="24" customHeight="1" x14ac:dyDescent="0.2">
      <c r="A94" s="11"/>
      <c r="B94" s="526">
        <v>14.1</v>
      </c>
      <c r="C94" s="74" t="s">
        <v>49</v>
      </c>
      <c r="D94" s="63"/>
      <c r="E94" s="63"/>
      <c r="F94" s="258"/>
      <c r="G94" s="259"/>
      <c r="H94" s="246"/>
      <c r="J94" s="118"/>
      <c r="K94" s="118"/>
      <c r="L94" s="116"/>
      <c r="M94" s="118"/>
      <c r="N94" s="118"/>
      <c r="O94" s="116"/>
      <c r="P94" s="118"/>
      <c r="Q94" s="118"/>
    </row>
    <row r="95" spans="1:17" s="115" customFormat="1" ht="24" customHeight="1" x14ac:dyDescent="0.2">
      <c r="A95" s="11"/>
      <c r="B95" s="527">
        <v>14.2</v>
      </c>
      <c r="C95" s="26" t="s">
        <v>50</v>
      </c>
      <c r="D95" s="67"/>
      <c r="E95" s="67"/>
      <c r="F95" s="75"/>
      <c r="G95" s="96"/>
      <c r="H95" s="252"/>
      <c r="J95" s="118"/>
      <c r="K95" s="118"/>
      <c r="L95" s="116"/>
      <c r="M95" s="118"/>
      <c r="N95" s="118"/>
      <c r="O95" s="116"/>
      <c r="P95" s="118"/>
      <c r="Q95" s="118"/>
    </row>
    <row r="96" spans="1:17" s="115" customFormat="1" ht="24" customHeight="1" x14ac:dyDescent="0.2">
      <c r="A96" s="11"/>
      <c r="B96" s="527">
        <v>14.3</v>
      </c>
      <c r="C96" s="35" t="s">
        <v>51</v>
      </c>
      <c r="D96" s="68"/>
      <c r="E96" s="68"/>
      <c r="F96" s="91"/>
      <c r="G96" s="129"/>
      <c r="H96" s="253"/>
      <c r="J96" s="118"/>
      <c r="K96" s="118"/>
      <c r="L96" s="116"/>
      <c r="M96" s="118"/>
      <c r="N96" s="118"/>
      <c r="O96" s="116"/>
      <c r="P96" s="118"/>
      <c r="Q96" s="118"/>
    </row>
    <row r="97" spans="1:17" s="115" customFormat="1" ht="6" customHeight="1" x14ac:dyDescent="0.2">
      <c r="A97" s="11"/>
      <c r="B97" s="357"/>
      <c r="C97" s="58"/>
      <c r="D97" s="28"/>
      <c r="E97" s="28"/>
      <c r="F97" s="28"/>
      <c r="G97" s="28"/>
      <c r="H97" s="28"/>
      <c r="J97" s="118"/>
      <c r="K97" s="118"/>
      <c r="L97" s="116"/>
      <c r="M97" s="118"/>
      <c r="N97" s="118"/>
      <c r="O97" s="116"/>
      <c r="P97" s="118"/>
      <c r="Q97" s="118"/>
    </row>
    <row r="98" spans="1:17" s="115" customFormat="1" ht="18" customHeight="1" x14ac:dyDescent="0.2">
      <c r="A98" s="11"/>
      <c r="B98" s="345" t="s">
        <v>136</v>
      </c>
      <c r="C98" s="69" t="s">
        <v>83</v>
      </c>
      <c r="D98" s="17" t="str">
        <f>IF((COUNTIF(D99:D101,"R"))&gt;0,"R",(IF((COUNTIF(D99:D101,"Y"))&gt;0,"Y",(IF((COUNTIF(D99:D101,"G"))&gt;0,"G",(IF((COUNTIF(D99:D101,"B"))&gt;0,"B","")))))))</f>
        <v/>
      </c>
      <c r="E98" s="17" t="str">
        <f>IF((COUNTIF(E99:E101,"R"))&gt;0,"R",(IF((COUNTIF(E99:E101,"Y"))&gt;0,"Y",(IF((COUNTIF(E99:E101,"G"))&gt;0,"G",(IF((COUNTIF(E99:E101,"B"))&gt;0,"B","")))))))</f>
        <v/>
      </c>
      <c r="F98" s="18" t="s">
        <v>93</v>
      </c>
      <c r="G98" s="268"/>
      <c r="H98" s="267"/>
      <c r="J98" s="118"/>
      <c r="K98" s="118"/>
      <c r="L98" s="116"/>
      <c r="M98" s="118"/>
      <c r="N98" s="118"/>
      <c r="O98" s="116"/>
      <c r="P98" s="118"/>
      <c r="Q98" s="118"/>
    </row>
    <row r="99" spans="1:17" s="115" customFormat="1" ht="24" customHeight="1" x14ac:dyDescent="0.2">
      <c r="A99" s="11"/>
      <c r="B99" s="363">
        <v>15.1</v>
      </c>
      <c r="C99" s="102" t="s">
        <v>283</v>
      </c>
      <c r="D99" s="63"/>
      <c r="E99" s="63"/>
      <c r="F99" s="75"/>
      <c r="G99" s="96"/>
      <c r="H99" s="252"/>
      <c r="J99" s="118"/>
      <c r="K99" s="118"/>
      <c r="L99" s="116"/>
      <c r="M99" s="118"/>
      <c r="N99" s="118"/>
      <c r="O99" s="116"/>
      <c r="P99" s="118"/>
      <c r="Q99" s="118"/>
    </row>
    <row r="100" spans="1:17" s="115" customFormat="1" ht="24" customHeight="1" x14ac:dyDescent="0.2">
      <c r="A100" s="11"/>
      <c r="B100" s="364">
        <v>15.2</v>
      </c>
      <c r="C100" s="101" t="s">
        <v>237</v>
      </c>
      <c r="D100" s="67"/>
      <c r="E100" s="67"/>
      <c r="F100" s="75"/>
      <c r="G100" s="96"/>
      <c r="H100" s="252"/>
      <c r="J100" s="118"/>
      <c r="K100" s="118"/>
      <c r="L100" s="116"/>
      <c r="M100" s="118"/>
      <c r="N100" s="118"/>
      <c r="O100" s="116"/>
      <c r="P100" s="118"/>
      <c r="Q100" s="118"/>
    </row>
    <row r="101" spans="1:17" s="115" customFormat="1" ht="24" customHeight="1" x14ac:dyDescent="0.2">
      <c r="A101" s="11"/>
      <c r="B101" s="365">
        <v>15.3</v>
      </c>
      <c r="C101" s="160" t="s">
        <v>52</v>
      </c>
      <c r="D101" s="68"/>
      <c r="E101" s="68"/>
      <c r="F101" s="91"/>
      <c r="G101" s="129"/>
      <c r="H101" s="253"/>
      <c r="J101" s="118"/>
      <c r="K101" s="118"/>
      <c r="L101" s="116"/>
      <c r="M101" s="118"/>
      <c r="N101" s="118"/>
      <c r="O101" s="116"/>
      <c r="P101" s="118"/>
      <c r="Q101" s="118"/>
    </row>
    <row r="102" spans="1:17" s="115" customFormat="1" ht="6" customHeight="1" x14ac:dyDescent="0.25">
      <c r="A102" s="11"/>
      <c r="B102" s="366"/>
      <c r="C102" s="59"/>
      <c r="D102" s="59"/>
      <c r="E102" s="59"/>
      <c r="F102" s="59"/>
      <c r="G102" s="60"/>
      <c r="H102" s="60"/>
      <c r="J102" s="125"/>
      <c r="K102" s="125"/>
      <c r="L102" s="116"/>
      <c r="M102" s="125"/>
      <c r="N102" s="125"/>
      <c r="O102" s="116"/>
      <c r="P102" s="125"/>
      <c r="Q102" s="125"/>
    </row>
    <row r="103" spans="1:17" s="115" customFormat="1" ht="6" customHeight="1" x14ac:dyDescent="0.2">
      <c r="A103" s="11"/>
      <c r="B103" s="357"/>
      <c r="C103" s="58"/>
      <c r="D103" s="28"/>
      <c r="E103" s="28"/>
      <c r="F103" s="28"/>
      <c r="G103" s="28"/>
      <c r="H103" s="28"/>
      <c r="J103" s="118"/>
      <c r="K103" s="118"/>
      <c r="L103" s="116"/>
      <c r="M103" s="118"/>
      <c r="N103" s="118"/>
      <c r="O103" s="116"/>
      <c r="P103" s="118"/>
      <c r="Q103" s="118"/>
    </row>
    <row r="104" spans="1:17" s="115" customFormat="1" ht="18" customHeight="1" x14ac:dyDescent="0.2">
      <c r="A104" s="11"/>
      <c r="B104" s="345" t="s">
        <v>176</v>
      </c>
      <c r="C104" s="71" t="s">
        <v>387</v>
      </c>
      <c r="D104" s="17" t="str">
        <f>IF((COUNTIF(D105:D106,"R"))&gt;0,"R",(IF((COUNTIF(D105:D106,"Y"))&gt;0,"Y",(IF((COUNTIF(D105:D106,"G"))&gt;0,"G",(IF((COUNTIF(D105:D106,"B"))&gt;0,"B","")))))))</f>
        <v/>
      </c>
      <c r="E104" s="17" t="str">
        <f>IF((COUNTIF(E105:E106,"R"))&gt;0,"R",(IF((COUNTIF(E105:E106,"Y"))&gt;0,"Y",(IF((COUNTIF(E105:E106,"G"))&gt;0,"G",(IF((COUNTIF(E105:E106,"B"))&gt;0,"B","")))))))</f>
        <v/>
      </c>
      <c r="F104" s="18" t="s">
        <v>93</v>
      </c>
      <c r="G104" s="265"/>
      <c r="H104" s="267"/>
      <c r="J104" s="118"/>
      <c r="K104" s="118"/>
      <c r="L104" s="116"/>
      <c r="M104" s="118"/>
      <c r="N104" s="118"/>
      <c r="O104" s="116"/>
      <c r="P104" s="118"/>
      <c r="Q104" s="118"/>
    </row>
    <row r="105" spans="1:17" s="115" customFormat="1" ht="24" customHeight="1" x14ac:dyDescent="0.2">
      <c r="A105" s="11"/>
      <c r="B105" s="355" t="s">
        <v>388</v>
      </c>
      <c r="C105" s="98" t="s">
        <v>57</v>
      </c>
      <c r="D105" s="63"/>
      <c r="E105" s="63"/>
      <c r="F105" s="258"/>
      <c r="G105" s="259"/>
      <c r="H105" s="262"/>
      <c r="J105" s="118"/>
      <c r="K105" s="118"/>
      <c r="L105" s="116"/>
      <c r="M105" s="118"/>
      <c r="N105" s="118"/>
      <c r="O105" s="116"/>
      <c r="P105" s="118"/>
      <c r="Q105" s="118"/>
    </row>
    <row r="106" spans="1:17" s="115" customFormat="1" ht="24" customHeight="1" x14ac:dyDescent="0.2">
      <c r="A106" s="11"/>
      <c r="B106" s="358" t="s">
        <v>389</v>
      </c>
      <c r="C106" s="90" t="s">
        <v>238</v>
      </c>
      <c r="D106" s="68"/>
      <c r="E106" s="68"/>
      <c r="F106" s="91"/>
      <c r="G106" s="129"/>
      <c r="H106" s="263"/>
      <c r="J106" s="118"/>
      <c r="K106" s="118"/>
      <c r="L106" s="116"/>
      <c r="M106" s="118"/>
      <c r="N106" s="118"/>
      <c r="O106" s="116"/>
      <c r="P106" s="118"/>
      <c r="Q106" s="118"/>
    </row>
    <row r="107" spans="1:17" s="115" customFormat="1" ht="18" customHeight="1" x14ac:dyDescent="0.2">
      <c r="A107" s="11"/>
      <c r="B107" s="344"/>
      <c r="C107" s="11"/>
      <c r="D107" s="11"/>
      <c r="E107" s="11"/>
      <c r="F107" s="11"/>
      <c r="G107" s="11"/>
      <c r="H107" s="11"/>
      <c r="J107" s="116"/>
      <c r="K107" s="116"/>
      <c r="L107" s="116"/>
      <c r="M107" s="116"/>
      <c r="N107" s="116"/>
      <c r="O107" s="116"/>
      <c r="P107" s="116"/>
      <c r="Q107" s="116"/>
    </row>
    <row r="108" spans="1:17" s="115" customFormat="1" ht="18" customHeight="1" x14ac:dyDescent="0.2">
      <c r="A108" s="11"/>
      <c r="B108" s="344"/>
      <c r="C108" s="11"/>
      <c r="D108" s="11"/>
      <c r="E108" s="11"/>
      <c r="F108" s="11"/>
      <c r="G108" s="11"/>
      <c r="H108" s="11"/>
    </row>
    <row r="109" spans="1:17" s="115" customFormat="1" ht="18" customHeight="1" x14ac:dyDescent="0.2">
      <c r="A109" s="11"/>
      <c r="B109" s="344"/>
      <c r="C109" s="11"/>
      <c r="D109" s="11"/>
      <c r="E109" s="11"/>
      <c r="F109" s="11"/>
      <c r="G109" s="11"/>
      <c r="H109" s="11"/>
    </row>
    <row r="110" spans="1:17" s="115" customFormat="1" ht="18" customHeight="1" x14ac:dyDescent="0.2">
      <c r="A110" s="11"/>
      <c r="B110" s="344"/>
      <c r="C110" s="11"/>
      <c r="D110" s="11"/>
      <c r="E110" s="11"/>
      <c r="F110" s="11"/>
      <c r="G110" s="11"/>
      <c r="H110" s="11"/>
    </row>
    <row r="111" spans="1:17" s="115" customFormat="1" ht="18" customHeight="1" x14ac:dyDescent="0.2">
      <c r="A111" s="11"/>
      <c r="B111" s="344"/>
      <c r="C111" s="11"/>
      <c r="D111" s="11"/>
      <c r="E111" s="11"/>
      <c r="F111" s="11"/>
      <c r="G111" s="11"/>
      <c r="H111" s="11"/>
    </row>
    <row r="112" spans="1:17" s="115" customFormat="1" ht="18" customHeight="1" x14ac:dyDescent="0.2">
      <c r="A112" s="11"/>
      <c r="B112" s="344"/>
      <c r="C112" s="11"/>
      <c r="D112" s="11"/>
      <c r="E112" s="11"/>
      <c r="F112" s="11"/>
      <c r="G112" s="11"/>
      <c r="H112" s="11"/>
    </row>
    <row r="113" spans="1:8" s="115" customFormat="1" ht="18" customHeight="1" x14ac:dyDescent="0.2">
      <c r="A113" s="11"/>
      <c r="B113" s="344"/>
      <c r="C113" s="11"/>
      <c r="D113" s="11"/>
      <c r="E113" s="11"/>
      <c r="F113" s="11"/>
      <c r="G113" s="11"/>
      <c r="H113" s="11"/>
    </row>
    <row r="114" spans="1:8" s="115" customFormat="1" ht="18" customHeight="1" x14ac:dyDescent="0.2">
      <c r="A114" s="11"/>
      <c r="B114" s="344"/>
      <c r="C114" s="11"/>
      <c r="D114" s="11"/>
      <c r="E114" s="11"/>
      <c r="F114" s="11"/>
      <c r="G114" s="11"/>
      <c r="H114" s="11"/>
    </row>
    <row r="115" spans="1:8" s="115" customFormat="1" ht="18" customHeight="1" x14ac:dyDescent="0.2">
      <c r="A115" s="11"/>
      <c r="B115" s="344"/>
      <c r="C115" s="11"/>
      <c r="D115" s="11"/>
      <c r="E115" s="11"/>
      <c r="F115" s="11"/>
      <c r="G115" s="11"/>
      <c r="H115" s="11"/>
    </row>
    <row r="116" spans="1:8" s="115" customFormat="1" ht="18" customHeight="1" x14ac:dyDescent="0.2">
      <c r="A116" s="11"/>
      <c r="B116" s="344"/>
      <c r="C116" s="11"/>
      <c r="D116" s="11"/>
      <c r="E116" s="11"/>
      <c r="F116" s="11"/>
      <c r="G116" s="11"/>
      <c r="H116" s="11"/>
    </row>
    <row r="117" spans="1:8" s="115" customFormat="1" ht="18" customHeight="1" x14ac:dyDescent="0.2">
      <c r="A117" s="11"/>
      <c r="B117" s="344"/>
      <c r="C117" s="11"/>
      <c r="D117" s="11"/>
      <c r="E117" s="11"/>
      <c r="F117" s="11"/>
      <c r="G117" s="11"/>
      <c r="H117" s="11"/>
    </row>
    <row r="118" spans="1:8" s="115" customFormat="1" ht="18" customHeight="1" x14ac:dyDescent="0.2">
      <c r="A118" s="11"/>
      <c r="B118" s="344"/>
      <c r="C118" s="11"/>
      <c r="D118" s="11"/>
      <c r="E118" s="11"/>
      <c r="F118" s="11"/>
      <c r="G118" s="11"/>
      <c r="H118" s="11"/>
    </row>
    <row r="119" spans="1:8" s="115" customFormat="1" ht="18" customHeight="1" x14ac:dyDescent="0.2">
      <c r="A119" s="11"/>
      <c r="B119" s="344"/>
      <c r="C119" s="11"/>
      <c r="D119" s="11"/>
      <c r="E119" s="11"/>
      <c r="F119" s="11"/>
      <c r="G119" s="11"/>
      <c r="H119" s="11"/>
    </row>
    <row r="120" spans="1:8" s="115" customFormat="1" ht="18" customHeight="1" x14ac:dyDescent="0.2">
      <c r="A120" s="11"/>
      <c r="B120" s="344"/>
      <c r="C120" s="11"/>
      <c r="D120" s="11"/>
      <c r="E120" s="11"/>
      <c r="F120" s="11"/>
      <c r="G120" s="11"/>
      <c r="H120" s="11"/>
    </row>
    <row r="121" spans="1:8" s="115" customFormat="1" ht="18" customHeight="1" x14ac:dyDescent="0.2">
      <c r="A121" s="11"/>
      <c r="B121" s="344"/>
      <c r="C121" s="11"/>
      <c r="D121" s="11"/>
      <c r="E121" s="11"/>
      <c r="F121" s="11"/>
      <c r="G121" s="11"/>
      <c r="H121" s="11"/>
    </row>
    <row r="122" spans="1:8" s="115" customFormat="1" ht="18" customHeight="1" x14ac:dyDescent="0.2">
      <c r="A122" s="11"/>
      <c r="B122" s="344"/>
      <c r="C122" s="11"/>
      <c r="D122" s="11"/>
      <c r="E122" s="11"/>
      <c r="F122" s="11"/>
      <c r="G122" s="11"/>
      <c r="H122" s="11"/>
    </row>
    <row r="123" spans="1:8" s="115" customFormat="1" ht="18" customHeight="1" x14ac:dyDescent="0.2">
      <c r="A123" s="11"/>
      <c r="B123" s="344"/>
      <c r="C123" s="11"/>
      <c r="D123" s="11"/>
      <c r="E123" s="11"/>
      <c r="F123" s="11"/>
      <c r="G123" s="11"/>
      <c r="H123" s="11"/>
    </row>
    <row r="124" spans="1:8" s="115" customFormat="1" ht="18" customHeight="1" x14ac:dyDescent="0.2">
      <c r="A124" s="11"/>
      <c r="B124" s="344"/>
      <c r="C124" s="11"/>
      <c r="D124" s="11"/>
      <c r="E124" s="11"/>
      <c r="F124" s="11"/>
      <c r="G124" s="11"/>
      <c r="H124" s="11"/>
    </row>
    <row r="125" spans="1:8" s="115" customFormat="1" ht="18" customHeight="1" x14ac:dyDescent="0.2">
      <c r="A125" s="11"/>
      <c r="B125" s="344"/>
      <c r="C125" s="11"/>
      <c r="D125" s="11"/>
      <c r="E125" s="11"/>
      <c r="F125" s="11"/>
      <c r="G125" s="11"/>
      <c r="H125" s="11"/>
    </row>
    <row r="126" spans="1:8" s="115" customFormat="1" ht="18" customHeight="1" x14ac:dyDescent="0.2">
      <c r="A126" s="11"/>
      <c r="B126" s="344"/>
      <c r="C126" s="11"/>
      <c r="D126" s="11"/>
      <c r="E126" s="11"/>
      <c r="F126" s="11"/>
      <c r="G126" s="11"/>
      <c r="H126" s="11"/>
    </row>
    <row r="127" spans="1:8" s="115" customFormat="1" ht="18" customHeight="1" x14ac:dyDescent="0.2">
      <c r="A127" s="11"/>
      <c r="B127" s="344"/>
      <c r="C127" s="11"/>
      <c r="D127" s="11"/>
      <c r="E127" s="11"/>
      <c r="F127" s="11"/>
      <c r="G127" s="11"/>
      <c r="H127" s="11"/>
    </row>
    <row r="128" spans="1:8" s="115" customFormat="1" ht="18" customHeight="1" x14ac:dyDescent="0.2">
      <c r="A128" s="11"/>
      <c r="B128" s="344"/>
      <c r="C128" s="11"/>
      <c r="D128" s="11"/>
      <c r="E128" s="11"/>
      <c r="F128" s="11"/>
      <c r="G128" s="11"/>
      <c r="H128" s="11"/>
    </row>
    <row r="129" spans="1:8" s="115" customFormat="1" ht="18" customHeight="1" x14ac:dyDescent="0.2">
      <c r="A129" s="11"/>
      <c r="B129" s="344"/>
      <c r="C129" s="11"/>
      <c r="D129" s="11"/>
      <c r="E129" s="11"/>
      <c r="F129" s="11"/>
      <c r="G129" s="11"/>
      <c r="H129" s="11"/>
    </row>
    <row r="130" spans="1:8" s="115" customFormat="1" ht="18" customHeight="1" x14ac:dyDescent="0.2">
      <c r="A130" s="11"/>
      <c r="B130" s="344"/>
      <c r="C130" s="11"/>
      <c r="D130" s="11"/>
      <c r="E130" s="11"/>
      <c r="F130" s="11"/>
      <c r="G130" s="11"/>
      <c r="H130" s="11"/>
    </row>
    <row r="131" spans="1:8" s="115" customFormat="1" ht="18" customHeight="1" x14ac:dyDescent="0.2">
      <c r="A131" s="11"/>
      <c r="B131" s="344"/>
      <c r="C131" s="11"/>
      <c r="D131" s="11"/>
      <c r="E131" s="11"/>
      <c r="F131" s="11"/>
      <c r="G131" s="11"/>
      <c r="H131" s="11"/>
    </row>
    <row r="132" spans="1:8" s="115" customFormat="1" ht="18" customHeight="1" x14ac:dyDescent="0.2">
      <c r="A132" s="11"/>
      <c r="B132" s="344"/>
      <c r="C132" s="11"/>
      <c r="D132" s="11"/>
      <c r="E132" s="11"/>
      <c r="F132" s="11"/>
      <c r="G132" s="11"/>
      <c r="H132" s="11"/>
    </row>
    <row r="133" spans="1:8" s="115" customFormat="1" ht="18" customHeight="1" x14ac:dyDescent="0.2">
      <c r="A133" s="11"/>
      <c r="B133" s="344"/>
      <c r="C133" s="11"/>
      <c r="D133" s="11"/>
      <c r="E133" s="11"/>
      <c r="F133" s="11"/>
      <c r="G133" s="11"/>
      <c r="H133" s="11"/>
    </row>
    <row r="134" spans="1:8" s="115" customFormat="1" ht="18" customHeight="1" x14ac:dyDescent="0.2">
      <c r="A134" s="11"/>
      <c r="B134" s="344"/>
      <c r="C134" s="11"/>
      <c r="D134" s="11"/>
      <c r="E134" s="11"/>
      <c r="F134" s="11"/>
      <c r="G134" s="11"/>
      <c r="H134" s="11"/>
    </row>
    <row r="135" spans="1:8" s="115" customFormat="1" ht="18" customHeight="1" x14ac:dyDescent="0.2">
      <c r="A135" s="11"/>
      <c r="B135" s="344"/>
      <c r="C135" s="11"/>
      <c r="D135" s="11"/>
      <c r="E135" s="11"/>
      <c r="F135" s="11"/>
      <c r="G135" s="11"/>
      <c r="H135" s="11"/>
    </row>
    <row r="136" spans="1:8" s="115" customFormat="1" ht="18" customHeight="1" x14ac:dyDescent="0.2">
      <c r="A136" s="11"/>
      <c r="B136" s="344"/>
      <c r="C136" s="11"/>
      <c r="D136" s="11"/>
      <c r="E136" s="11"/>
      <c r="F136" s="11"/>
      <c r="G136" s="11"/>
      <c r="H136" s="11"/>
    </row>
    <row r="137" spans="1:8" s="115" customFormat="1" ht="18" customHeight="1" x14ac:dyDescent="0.2">
      <c r="A137" s="11"/>
      <c r="B137" s="344"/>
      <c r="C137" s="11"/>
      <c r="D137" s="11"/>
      <c r="E137" s="11"/>
      <c r="F137" s="11"/>
      <c r="G137" s="11"/>
      <c r="H137" s="11"/>
    </row>
    <row r="138" spans="1:8" s="115" customFormat="1" ht="18" customHeight="1" x14ac:dyDescent="0.2">
      <c r="A138" s="11"/>
      <c r="B138" s="344"/>
      <c r="C138" s="11"/>
      <c r="D138" s="11"/>
      <c r="E138" s="11"/>
      <c r="F138" s="11"/>
      <c r="G138" s="11"/>
      <c r="H138" s="11"/>
    </row>
    <row r="139" spans="1:8" s="115" customFormat="1" ht="18" customHeight="1" x14ac:dyDescent="0.2">
      <c r="A139" s="11"/>
      <c r="B139" s="344"/>
      <c r="C139" s="11"/>
      <c r="D139" s="11"/>
      <c r="E139" s="11"/>
      <c r="F139" s="11"/>
      <c r="G139" s="11"/>
      <c r="H139" s="11"/>
    </row>
    <row r="140" spans="1:8" s="115" customFormat="1" ht="18" customHeight="1" x14ac:dyDescent="0.2">
      <c r="A140" s="11"/>
      <c r="B140" s="344"/>
      <c r="C140" s="11"/>
      <c r="D140" s="11"/>
      <c r="E140" s="11"/>
      <c r="F140" s="11"/>
      <c r="G140" s="11"/>
      <c r="H140" s="11"/>
    </row>
    <row r="141" spans="1:8" s="115" customFormat="1" ht="18" customHeight="1" x14ac:dyDescent="0.2">
      <c r="A141" s="11"/>
      <c r="B141" s="344"/>
      <c r="C141" s="11"/>
      <c r="D141" s="11"/>
      <c r="E141" s="11"/>
      <c r="F141" s="11"/>
      <c r="G141" s="11"/>
      <c r="H141" s="11"/>
    </row>
    <row r="142" spans="1:8" s="115" customFormat="1" ht="18" customHeight="1" x14ac:dyDescent="0.2">
      <c r="A142" s="11"/>
      <c r="B142" s="344"/>
      <c r="C142" s="11"/>
      <c r="D142" s="11"/>
      <c r="E142" s="11"/>
      <c r="F142" s="11"/>
      <c r="G142" s="11"/>
      <c r="H142" s="11"/>
    </row>
    <row r="143" spans="1:8" s="115" customFormat="1" ht="18" customHeight="1" x14ac:dyDescent="0.2">
      <c r="A143" s="11"/>
      <c r="B143" s="344"/>
      <c r="C143" s="11"/>
      <c r="D143" s="11"/>
      <c r="E143" s="11"/>
      <c r="F143" s="11"/>
      <c r="G143" s="11"/>
      <c r="H143" s="11"/>
    </row>
    <row r="144" spans="1:8" s="115" customFormat="1" ht="18" customHeight="1" x14ac:dyDescent="0.2">
      <c r="A144" s="11"/>
      <c r="B144" s="344"/>
      <c r="C144" s="11"/>
      <c r="D144" s="11"/>
      <c r="E144" s="11"/>
      <c r="F144" s="11"/>
      <c r="G144" s="11"/>
      <c r="H144" s="11"/>
    </row>
    <row r="145" spans="1:8" s="115" customFormat="1" ht="18" customHeight="1" x14ac:dyDescent="0.2">
      <c r="A145" s="11"/>
      <c r="B145" s="344"/>
      <c r="C145" s="11"/>
      <c r="D145" s="11"/>
      <c r="E145" s="11"/>
      <c r="F145" s="11"/>
      <c r="G145" s="11"/>
      <c r="H145" s="11"/>
    </row>
    <row r="146" spans="1:8" s="115" customFormat="1" ht="18" customHeight="1" x14ac:dyDescent="0.2">
      <c r="A146" s="11"/>
      <c r="B146" s="344"/>
      <c r="C146" s="11"/>
      <c r="D146" s="11"/>
      <c r="E146" s="11"/>
      <c r="F146" s="11"/>
      <c r="G146" s="11"/>
      <c r="H146" s="11"/>
    </row>
    <row r="147" spans="1:8" s="115" customFormat="1" ht="18" customHeight="1" x14ac:dyDescent="0.2">
      <c r="A147" s="11"/>
      <c r="B147" s="344"/>
      <c r="C147" s="11"/>
      <c r="D147" s="11"/>
      <c r="E147" s="11"/>
      <c r="F147" s="11"/>
      <c r="G147" s="11"/>
      <c r="H147" s="11"/>
    </row>
    <row r="148" spans="1:8" s="115" customFormat="1" ht="18" customHeight="1" x14ac:dyDescent="0.2">
      <c r="A148" s="11"/>
      <c r="B148" s="344"/>
      <c r="C148" s="11"/>
      <c r="D148" s="11"/>
      <c r="E148" s="11"/>
      <c r="F148" s="11"/>
      <c r="G148" s="11"/>
      <c r="H148" s="11"/>
    </row>
    <row r="149" spans="1:8" s="115" customFormat="1" ht="18" customHeight="1" x14ac:dyDescent="0.2">
      <c r="A149" s="11"/>
      <c r="B149" s="344"/>
      <c r="C149" s="11"/>
      <c r="D149" s="11"/>
      <c r="E149" s="11"/>
      <c r="F149" s="11"/>
      <c r="G149" s="11"/>
      <c r="H149" s="11"/>
    </row>
    <row r="150" spans="1:8" s="115" customFormat="1" ht="18" customHeight="1" x14ac:dyDescent="0.2">
      <c r="A150" s="11"/>
      <c r="B150" s="344"/>
      <c r="C150" s="11"/>
      <c r="D150" s="11"/>
      <c r="E150" s="11"/>
      <c r="F150" s="11"/>
      <c r="G150" s="11"/>
      <c r="H150" s="11"/>
    </row>
    <row r="151" spans="1:8" s="115" customFormat="1" ht="18" customHeight="1" x14ac:dyDescent="0.2">
      <c r="A151" s="11"/>
      <c r="B151" s="344"/>
      <c r="C151" s="11"/>
      <c r="D151" s="11"/>
      <c r="E151" s="11"/>
      <c r="F151" s="11"/>
      <c r="G151" s="11"/>
      <c r="H151" s="11"/>
    </row>
    <row r="152" spans="1:8" s="115" customFormat="1" ht="18" customHeight="1" x14ac:dyDescent="0.2">
      <c r="A152" s="11"/>
      <c r="B152" s="344"/>
      <c r="C152" s="11"/>
      <c r="D152" s="11"/>
      <c r="E152" s="11"/>
      <c r="F152" s="11"/>
      <c r="G152" s="11"/>
      <c r="H152" s="11"/>
    </row>
    <row r="153" spans="1:8" s="115" customFormat="1" ht="18" customHeight="1" x14ac:dyDescent="0.2">
      <c r="A153" s="11"/>
      <c r="B153" s="344"/>
      <c r="C153" s="11"/>
      <c r="D153" s="11"/>
      <c r="E153" s="11"/>
      <c r="F153" s="11"/>
      <c r="G153" s="11"/>
      <c r="H153" s="11"/>
    </row>
    <row r="154" spans="1:8" s="115" customFormat="1" ht="18" customHeight="1" x14ac:dyDescent="0.2">
      <c r="A154" s="11"/>
      <c r="B154" s="344"/>
      <c r="C154" s="11"/>
      <c r="D154" s="11"/>
      <c r="E154" s="11"/>
      <c r="F154" s="11"/>
      <c r="G154" s="11"/>
      <c r="H154" s="11"/>
    </row>
    <row r="155" spans="1:8" s="115" customFormat="1" ht="18" customHeight="1" x14ac:dyDescent="0.2">
      <c r="A155" s="11"/>
      <c r="B155" s="344"/>
      <c r="C155" s="11"/>
      <c r="D155" s="11"/>
      <c r="E155" s="11"/>
      <c r="F155" s="11"/>
      <c r="G155" s="11"/>
      <c r="H155" s="11"/>
    </row>
    <row r="156" spans="1:8" s="115" customFormat="1" ht="18" customHeight="1" x14ac:dyDescent="0.2">
      <c r="A156" s="11"/>
      <c r="B156" s="344"/>
      <c r="C156" s="11"/>
      <c r="D156" s="11"/>
      <c r="E156" s="11"/>
      <c r="F156" s="11"/>
      <c r="G156" s="11"/>
      <c r="H156" s="11"/>
    </row>
    <row r="157" spans="1:8" s="115" customFormat="1" ht="18" customHeight="1" x14ac:dyDescent="0.2">
      <c r="A157" s="11"/>
      <c r="B157" s="344"/>
      <c r="C157" s="11"/>
      <c r="D157" s="11"/>
      <c r="E157" s="11"/>
      <c r="F157" s="11"/>
      <c r="G157" s="11"/>
      <c r="H157" s="11"/>
    </row>
    <row r="158" spans="1:8" s="115" customFormat="1" ht="18" customHeight="1" x14ac:dyDescent="0.2">
      <c r="A158" s="11"/>
      <c r="B158" s="344"/>
      <c r="C158" s="11"/>
      <c r="D158" s="11"/>
      <c r="E158" s="11"/>
      <c r="F158" s="11"/>
      <c r="G158" s="11"/>
      <c r="H158" s="11"/>
    </row>
    <row r="159" spans="1:8" s="115" customFormat="1" ht="18" customHeight="1" x14ac:dyDescent="0.2">
      <c r="A159" s="11"/>
      <c r="B159" s="344"/>
      <c r="C159" s="11"/>
      <c r="D159" s="11"/>
      <c r="E159" s="11"/>
      <c r="F159" s="11"/>
      <c r="G159" s="11"/>
      <c r="H159" s="11"/>
    </row>
    <row r="160" spans="1:8" s="115" customFormat="1" ht="18" customHeight="1" x14ac:dyDescent="0.2">
      <c r="A160" s="11"/>
      <c r="B160" s="344"/>
      <c r="C160" s="11"/>
      <c r="D160" s="11"/>
      <c r="E160" s="11"/>
      <c r="F160" s="11"/>
      <c r="G160" s="11"/>
      <c r="H160" s="11"/>
    </row>
    <row r="161" spans="1:8" s="115" customFormat="1" ht="18" customHeight="1" x14ac:dyDescent="0.2">
      <c r="A161" s="11"/>
      <c r="B161" s="344"/>
      <c r="C161" s="11"/>
      <c r="D161" s="11"/>
      <c r="E161" s="11"/>
      <c r="F161" s="11"/>
      <c r="G161" s="11"/>
      <c r="H161" s="11"/>
    </row>
    <row r="162" spans="1:8" s="115" customFormat="1" ht="18" customHeight="1" x14ac:dyDescent="0.2">
      <c r="A162" s="11"/>
      <c r="B162" s="344"/>
      <c r="C162" s="11"/>
      <c r="D162" s="11"/>
      <c r="E162" s="11"/>
      <c r="F162" s="11"/>
      <c r="G162" s="11"/>
      <c r="H162" s="11"/>
    </row>
    <row r="163" spans="1:8" s="115" customFormat="1" ht="18" customHeight="1" x14ac:dyDescent="0.2">
      <c r="A163" s="11"/>
      <c r="B163" s="344"/>
      <c r="C163" s="11"/>
      <c r="D163" s="11"/>
      <c r="E163" s="11"/>
      <c r="F163" s="11"/>
      <c r="G163" s="11"/>
      <c r="H163" s="11"/>
    </row>
    <row r="164" spans="1:8" s="115" customFormat="1" ht="18" customHeight="1" x14ac:dyDescent="0.2">
      <c r="A164" s="11"/>
      <c r="B164" s="344"/>
      <c r="C164" s="11"/>
      <c r="D164" s="11"/>
      <c r="E164" s="11"/>
      <c r="F164" s="11"/>
      <c r="G164" s="11"/>
      <c r="H164" s="11"/>
    </row>
    <row r="165" spans="1:8" s="115" customFormat="1" ht="18" customHeight="1" x14ac:dyDescent="0.2">
      <c r="A165" s="11"/>
      <c r="B165" s="344"/>
      <c r="C165" s="11"/>
      <c r="D165" s="11"/>
      <c r="E165" s="11"/>
      <c r="F165" s="11"/>
      <c r="G165" s="11"/>
      <c r="H165" s="11"/>
    </row>
    <row r="166" spans="1:8" s="115" customFormat="1" ht="18" customHeight="1" x14ac:dyDescent="0.2">
      <c r="A166" s="11"/>
      <c r="B166" s="344"/>
      <c r="C166" s="11"/>
      <c r="D166" s="11"/>
      <c r="E166" s="11"/>
      <c r="F166" s="11"/>
      <c r="G166" s="11"/>
      <c r="H166" s="11"/>
    </row>
    <row r="167" spans="1:8" s="115" customFormat="1" ht="18" customHeight="1" x14ac:dyDescent="0.2">
      <c r="A167" s="11"/>
      <c r="B167" s="344"/>
      <c r="C167" s="11"/>
      <c r="D167" s="11"/>
      <c r="E167" s="11"/>
      <c r="F167" s="11"/>
      <c r="G167" s="11"/>
      <c r="H167" s="11"/>
    </row>
    <row r="168" spans="1:8" s="115" customFormat="1" ht="18" customHeight="1" x14ac:dyDescent="0.2">
      <c r="A168" s="11"/>
      <c r="B168" s="344"/>
      <c r="C168" s="11"/>
      <c r="D168" s="11"/>
      <c r="E168" s="11"/>
      <c r="F168" s="11"/>
      <c r="G168" s="11"/>
      <c r="H168" s="11"/>
    </row>
    <row r="169" spans="1:8" s="115" customFormat="1" ht="18" customHeight="1" x14ac:dyDescent="0.2">
      <c r="A169" s="11"/>
      <c r="B169" s="344"/>
      <c r="C169" s="11"/>
      <c r="D169" s="11"/>
      <c r="E169" s="11"/>
      <c r="F169" s="11"/>
      <c r="G169" s="11"/>
      <c r="H169" s="11"/>
    </row>
    <row r="170" spans="1:8" s="115" customFormat="1" ht="18" customHeight="1" x14ac:dyDescent="0.2">
      <c r="A170" s="11"/>
      <c r="B170" s="344"/>
      <c r="C170" s="11"/>
      <c r="D170" s="11"/>
      <c r="E170" s="11"/>
      <c r="F170" s="11"/>
      <c r="G170" s="11"/>
      <c r="H170" s="11"/>
    </row>
    <row r="171" spans="1:8" s="115" customFormat="1" ht="18" customHeight="1" x14ac:dyDescent="0.2">
      <c r="A171" s="11"/>
      <c r="B171" s="344"/>
      <c r="C171" s="11"/>
      <c r="D171" s="11"/>
      <c r="E171" s="11"/>
      <c r="F171" s="11"/>
      <c r="G171" s="11"/>
      <c r="H171" s="11"/>
    </row>
    <row r="172" spans="1:8" s="115" customFormat="1" ht="18" customHeight="1" x14ac:dyDescent="0.2">
      <c r="A172" s="11"/>
      <c r="B172" s="344"/>
      <c r="C172" s="11"/>
      <c r="D172" s="11"/>
      <c r="E172" s="11"/>
      <c r="F172" s="11"/>
      <c r="G172" s="11"/>
      <c r="H172" s="11"/>
    </row>
    <row r="173" spans="1:8" s="115" customFormat="1" ht="18" customHeight="1" x14ac:dyDescent="0.2">
      <c r="A173" s="11"/>
      <c r="B173" s="344"/>
      <c r="C173" s="11"/>
      <c r="D173" s="11"/>
      <c r="E173" s="11"/>
      <c r="F173" s="11"/>
      <c r="G173" s="11"/>
      <c r="H173" s="11"/>
    </row>
    <row r="174" spans="1:8" s="115" customFormat="1" ht="18" customHeight="1" x14ac:dyDescent="0.2">
      <c r="A174" s="11"/>
      <c r="B174" s="344"/>
      <c r="C174" s="11"/>
      <c r="D174" s="11"/>
      <c r="E174" s="11"/>
      <c r="F174" s="11"/>
      <c r="G174" s="11"/>
      <c r="H174" s="11"/>
    </row>
    <row r="175" spans="1:8" s="115" customFormat="1" ht="18" customHeight="1" x14ac:dyDescent="0.2">
      <c r="A175" s="11"/>
      <c r="B175" s="344"/>
      <c r="C175" s="11"/>
      <c r="D175" s="11"/>
      <c r="E175" s="11"/>
      <c r="F175" s="11"/>
      <c r="G175" s="11"/>
      <c r="H175" s="11"/>
    </row>
    <row r="176" spans="1:8" s="115" customFormat="1" ht="18" customHeight="1" x14ac:dyDescent="0.2">
      <c r="A176" s="11"/>
      <c r="B176" s="344"/>
      <c r="C176" s="11"/>
      <c r="D176" s="11"/>
      <c r="E176" s="11"/>
      <c r="F176" s="11"/>
      <c r="G176" s="11"/>
      <c r="H176" s="11"/>
    </row>
    <row r="177" spans="1:8" s="115" customFormat="1" ht="18" customHeight="1" x14ac:dyDescent="0.2">
      <c r="A177" s="11"/>
      <c r="B177" s="344"/>
      <c r="C177" s="11"/>
      <c r="D177" s="11"/>
      <c r="E177" s="11"/>
      <c r="F177" s="11"/>
      <c r="G177" s="11"/>
      <c r="H177" s="11"/>
    </row>
    <row r="178" spans="1:8" s="115" customFormat="1" ht="18" customHeight="1" x14ac:dyDescent="0.2">
      <c r="A178" s="11"/>
      <c r="B178" s="344"/>
      <c r="C178" s="11"/>
      <c r="D178" s="11"/>
      <c r="E178" s="11"/>
      <c r="F178" s="11"/>
      <c r="G178" s="11"/>
      <c r="H178" s="11"/>
    </row>
    <row r="179" spans="1:8" s="115" customFormat="1" ht="18" customHeight="1" x14ac:dyDescent="0.2">
      <c r="A179" s="11"/>
      <c r="B179" s="344"/>
      <c r="C179" s="11"/>
      <c r="D179" s="11"/>
      <c r="E179" s="11"/>
      <c r="F179" s="11"/>
      <c r="G179" s="11"/>
      <c r="H179" s="11"/>
    </row>
    <row r="180" spans="1:8" s="115" customFormat="1" ht="18" customHeight="1" x14ac:dyDescent="0.2">
      <c r="A180" s="11"/>
      <c r="B180" s="344"/>
      <c r="C180" s="11"/>
      <c r="D180" s="11"/>
      <c r="E180" s="11"/>
      <c r="F180" s="11"/>
      <c r="G180" s="11"/>
      <c r="H180" s="11"/>
    </row>
    <row r="181" spans="1:8" s="115" customFormat="1" ht="18" customHeight="1" x14ac:dyDescent="0.2">
      <c r="A181" s="11"/>
      <c r="B181" s="344"/>
      <c r="C181" s="11"/>
      <c r="D181" s="11"/>
      <c r="E181" s="11"/>
      <c r="F181" s="11"/>
      <c r="G181" s="11"/>
      <c r="H181" s="11"/>
    </row>
    <row r="182" spans="1:8" s="115" customFormat="1" ht="18" customHeight="1" x14ac:dyDescent="0.2">
      <c r="A182" s="11"/>
      <c r="B182" s="344"/>
      <c r="C182" s="11"/>
      <c r="D182" s="11"/>
      <c r="E182" s="11"/>
      <c r="F182" s="11"/>
      <c r="G182" s="11"/>
      <c r="H182" s="11"/>
    </row>
    <row r="183" spans="1:8" s="115" customFormat="1" ht="18" customHeight="1" x14ac:dyDescent="0.2">
      <c r="A183" s="11"/>
      <c r="B183" s="344"/>
      <c r="C183" s="11"/>
      <c r="D183" s="11"/>
      <c r="E183" s="11"/>
      <c r="F183" s="11"/>
      <c r="G183" s="11"/>
      <c r="H183" s="11"/>
    </row>
    <row r="184" spans="1:8" s="115" customFormat="1" ht="18" customHeight="1" x14ac:dyDescent="0.2">
      <c r="A184" s="11"/>
      <c r="B184" s="344"/>
      <c r="C184" s="11"/>
      <c r="D184" s="11"/>
      <c r="E184" s="11"/>
      <c r="F184" s="11"/>
      <c r="G184" s="11"/>
      <c r="H184" s="11"/>
    </row>
    <row r="185" spans="1:8" s="115" customFormat="1" ht="18" customHeight="1" x14ac:dyDescent="0.2">
      <c r="A185" s="11"/>
      <c r="B185" s="344"/>
      <c r="C185" s="11"/>
      <c r="D185" s="11"/>
      <c r="E185" s="11"/>
      <c r="F185" s="11"/>
      <c r="G185" s="11"/>
      <c r="H185" s="11"/>
    </row>
    <row r="186" spans="1:8" s="115" customFormat="1" ht="18" customHeight="1" x14ac:dyDescent="0.2">
      <c r="A186" s="11"/>
      <c r="B186" s="344"/>
      <c r="C186" s="11"/>
      <c r="D186" s="11"/>
      <c r="E186" s="11"/>
      <c r="F186" s="11"/>
      <c r="G186" s="11"/>
      <c r="H186" s="11"/>
    </row>
    <row r="187" spans="1:8" s="115" customFormat="1" ht="18" customHeight="1" x14ac:dyDescent="0.2">
      <c r="A187" s="11"/>
      <c r="B187" s="344"/>
      <c r="C187" s="11"/>
      <c r="D187" s="11"/>
      <c r="E187" s="11"/>
      <c r="F187" s="11"/>
      <c r="G187" s="11"/>
      <c r="H187" s="11"/>
    </row>
    <row r="188" spans="1:8" s="115" customFormat="1" ht="18" customHeight="1" x14ac:dyDescent="0.2">
      <c r="A188" s="11"/>
      <c r="B188" s="344"/>
      <c r="C188" s="11"/>
      <c r="D188" s="11"/>
      <c r="E188" s="11"/>
      <c r="F188" s="11"/>
      <c r="G188" s="11"/>
      <c r="H188" s="11"/>
    </row>
    <row r="189" spans="1:8" s="115" customFormat="1" ht="18" customHeight="1" x14ac:dyDescent="0.2">
      <c r="A189" s="11"/>
      <c r="B189" s="344"/>
      <c r="C189" s="11"/>
      <c r="D189" s="11"/>
      <c r="E189" s="11"/>
      <c r="F189" s="11"/>
      <c r="G189" s="11"/>
      <c r="H189" s="11"/>
    </row>
    <row r="190" spans="1:8" s="115" customFormat="1" ht="18" customHeight="1" x14ac:dyDescent="0.2">
      <c r="A190" s="11"/>
      <c r="B190" s="344"/>
      <c r="C190" s="11"/>
      <c r="D190" s="11"/>
      <c r="E190" s="11"/>
      <c r="F190" s="11"/>
      <c r="G190" s="11"/>
      <c r="H190" s="11"/>
    </row>
    <row r="191" spans="1:8" s="115" customFormat="1" ht="18" customHeight="1" x14ac:dyDescent="0.2">
      <c r="A191" s="11"/>
      <c r="B191" s="344"/>
      <c r="C191" s="11"/>
      <c r="D191" s="11"/>
      <c r="E191" s="11"/>
      <c r="F191" s="11"/>
      <c r="G191" s="11"/>
      <c r="H191" s="11"/>
    </row>
    <row r="192" spans="1:8" s="115" customFormat="1" ht="18" customHeight="1" x14ac:dyDescent="0.2">
      <c r="A192" s="11"/>
      <c r="B192" s="344"/>
      <c r="C192" s="11"/>
      <c r="D192" s="11"/>
      <c r="E192" s="11"/>
      <c r="F192" s="11"/>
      <c r="G192" s="11"/>
      <c r="H192" s="11"/>
    </row>
    <row r="193" spans="1:8" s="115" customFormat="1" ht="18" customHeight="1" x14ac:dyDescent="0.2">
      <c r="A193" s="11"/>
      <c r="B193" s="344"/>
      <c r="C193" s="11"/>
      <c r="D193" s="11"/>
      <c r="E193" s="11"/>
      <c r="F193" s="11"/>
      <c r="G193" s="11"/>
      <c r="H193" s="11"/>
    </row>
    <row r="194" spans="1:8" s="115" customFormat="1" ht="18" customHeight="1" x14ac:dyDescent="0.2">
      <c r="A194" s="11"/>
      <c r="B194" s="344"/>
      <c r="C194" s="11"/>
      <c r="D194" s="11"/>
      <c r="E194" s="11"/>
      <c r="F194" s="11"/>
      <c r="G194" s="11"/>
      <c r="H194" s="11"/>
    </row>
    <row r="195" spans="1:8" s="115" customFormat="1" ht="18" customHeight="1" x14ac:dyDescent="0.2">
      <c r="A195" s="11"/>
      <c r="B195" s="344"/>
      <c r="C195" s="11"/>
      <c r="D195" s="11"/>
      <c r="E195" s="11"/>
      <c r="F195" s="11"/>
      <c r="G195" s="11"/>
      <c r="H195" s="11"/>
    </row>
    <row r="196" spans="1:8" s="115" customFormat="1" ht="18" customHeight="1" x14ac:dyDescent="0.2">
      <c r="A196" s="11"/>
      <c r="B196" s="344"/>
      <c r="C196" s="11"/>
      <c r="D196" s="11"/>
      <c r="E196" s="11"/>
      <c r="F196" s="11"/>
      <c r="G196" s="11"/>
      <c r="H196" s="11"/>
    </row>
    <row r="197" spans="1:8" s="115" customFormat="1" ht="18" customHeight="1" x14ac:dyDescent="0.2">
      <c r="A197" s="11"/>
      <c r="B197" s="344"/>
      <c r="C197" s="11"/>
      <c r="D197" s="11"/>
      <c r="E197" s="11"/>
      <c r="F197" s="11"/>
      <c r="G197" s="11"/>
      <c r="H197" s="11"/>
    </row>
    <row r="198" spans="1:8" s="115" customFormat="1" ht="18" customHeight="1" x14ac:dyDescent="0.2">
      <c r="A198" s="11"/>
      <c r="B198" s="344"/>
      <c r="C198" s="11"/>
      <c r="D198" s="11"/>
      <c r="E198" s="11"/>
      <c r="F198" s="11"/>
      <c r="G198" s="11"/>
      <c r="H198" s="11"/>
    </row>
    <row r="199" spans="1:8" s="115" customFormat="1" ht="18" customHeight="1" x14ac:dyDescent="0.2">
      <c r="A199" s="11"/>
      <c r="B199" s="344"/>
      <c r="C199" s="11"/>
      <c r="D199" s="11"/>
      <c r="E199" s="11"/>
      <c r="F199" s="11"/>
      <c r="G199" s="11"/>
      <c r="H199" s="11"/>
    </row>
    <row r="200" spans="1:8" s="115" customFormat="1" ht="18" customHeight="1" x14ac:dyDescent="0.2">
      <c r="A200" s="11"/>
      <c r="B200" s="344"/>
      <c r="C200" s="11"/>
      <c r="D200" s="11"/>
      <c r="E200" s="11"/>
      <c r="F200" s="11"/>
      <c r="G200" s="11"/>
      <c r="H200" s="11"/>
    </row>
    <row r="201" spans="1:8" s="115" customFormat="1" ht="18" customHeight="1" x14ac:dyDescent="0.2">
      <c r="A201" s="11"/>
      <c r="B201" s="344"/>
      <c r="C201" s="11"/>
      <c r="D201" s="11"/>
      <c r="E201" s="11"/>
      <c r="F201" s="11"/>
      <c r="G201" s="11"/>
      <c r="H201" s="11"/>
    </row>
    <row r="202" spans="1:8" s="115" customFormat="1" ht="18" customHeight="1" x14ac:dyDescent="0.2">
      <c r="A202" s="11"/>
      <c r="B202" s="344"/>
      <c r="C202" s="11"/>
      <c r="D202" s="11"/>
      <c r="E202" s="11"/>
      <c r="F202" s="11"/>
      <c r="G202" s="11"/>
      <c r="H202" s="11"/>
    </row>
    <row r="203" spans="1:8" s="115" customFormat="1" ht="18" customHeight="1" x14ac:dyDescent="0.2">
      <c r="A203" s="11"/>
      <c r="B203" s="344"/>
      <c r="C203" s="11"/>
      <c r="D203" s="11"/>
      <c r="E203" s="11"/>
      <c r="F203" s="11"/>
      <c r="G203" s="11"/>
      <c r="H203" s="11"/>
    </row>
    <row r="204" spans="1:8" s="115" customFormat="1" ht="18" customHeight="1" x14ac:dyDescent="0.2">
      <c r="A204" s="11"/>
      <c r="B204" s="344"/>
      <c r="C204" s="11"/>
      <c r="D204" s="11"/>
      <c r="E204" s="11"/>
      <c r="F204" s="11"/>
      <c r="G204" s="11"/>
      <c r="H204" s="11"/>
    </row>
    <row r="205" spans="1:8" s="115" customFormat="1" ht="18" customHeight="1" x14ac:dyDescent="0.2">
      <c r="A205" s="11"/>
      <c r="B205" s="344"/>
      <c r="C205" s="11"/>
      <c r="D205" s="11"/>
      <c r="E205" s="11"/>
      <c r="F205" s="11"/>
      <c r="G205" s="11"/>
      <c r="H205" s="11"/>
    </row>
    <row r="206" spans="1:8" s="115" customFormat="1" ht="18" customHeight="1" x14ac:dyDescent="0.2">
      <c r="A206" s="11"/>
      <c r="B206" s="344"/>
      <c r="C206" s="11"/>
      <c r="D206" s="11"/>
      <c r="E206" s="11"/>
      <c r="F206" s="11"/>
      <c r="G206" s="11"/>
      <c r="H206" s="11"/>
    </row>
    <row r="207" spans="1:8" s="115" customFormat="1" ht="18" customHeight="1" x14ac:dyDescent="0.2">
      <c r="A207" s="11"/>
      <c r="B207" s="344"/>
      <c r="C207" s="11"/>
      <c r="D207" s="11"/>
      <c r="E207" s="11"/>
      <c r="F207" s="11"/>
      <c r="G207" s="11"/>
      <c r="H207" s="11"/>
    </row>
    <row r="208" spans="1:8" s="115" customFormat="1" ht="18" customHeight="1" x14ac:dyDescent="0.2">
      <c r="A208" s="11"/>
      <c r="B208" s="344"/>
      <c r="C208" s="11"/>
      <c r="D208" s="11"/>
      <c r="E208" s="11"/>
      <c r="F208" s="11"/>
      <c r="G208" s="11"/>
      <c r="H208" s="11"/>
    </row>
    <row r="209" spans="1:8" s="115" customFormat="1" ht="18" customHeight="1" x14ac:dyDescent="0.2">
      <c r="A209" s="11"/>
      <c r="B209" s="344"/>
      <c r="C209" s="11"/>
      <c r="D209" s="11"/>
      <c r="E209" s="11"/>
      <c r="F209" s="11"/>
      <c r="G209" s="11"/>
      <c r="H209" s="11"/>
    </row>
    <row r="210" spans="1:8" s="115" customFormat="1" ht="18" customHeight="1" x14ac:dyDescent="0.2">
      <c r="A210" s="11"/>
      <c r="B210" s="344"/>
      <c r="C210" s="11"/>
      <c r="D210" s="11"/>
      <c r="E210" s="11"/>
      <c r="F210" s="11"/>
      <c r="G210" s="11"/>
      <c r="H210" s="11"/>
    </row>
    <row r="211" spans="1:8" s="115" customFormat="1" ht="18" customHeight="1" x14ac:dyDescent="0.2">
      <c r="A211" s="11"/>
      <c r="B211" s="344"/>
      <c r="C211" s="11"/>
      <c r="D211" s="11"/>
      <c r="E211" s="11"/>
      <c r="F211" s="11"/>
      <c r="G211" s="11"/>
      <c r="H211" s="11"/>
    </row>
    <row r="212" spans="1:8" s="115" customFormat="1" ht="18" customHeight="1" x14ac:dyDescent="0.2">
      <c r="A212" s="11"/>
      <c r="B212" s="344"/>
      <c r="C212" s="11"/>
      <c r="D212" s="11"/>
      <c r="E212" s="11"/>
      <c r="F212" s="11"/>
      <c r="G212" s="11"/>
      <c r="H212" s="11"/>
    </row>
    <row r="213" spans="1:8" s="115" customFormat="1" ht="18" customHeight="1" x14ac:dyDescent="0.2">
      <c r="A213" s="11"/>
      <c r="B213" s="344"/>
      <c r="C213" s="11"/>
      <c r="D213" s="11"/>
      <c r="E213" s="11"/>
      <c r="F213" s="11"/>
      <c r="G213" s="11"/>
      <c r="H213" s="11"/>
    </row>
    <row r="214" spans="1:8" s="115" customFormat="1" ht="18" customHeight="1" x14ac:dyDescent="0.2">
      <c r="A214" s="11"/>
      <c r="B214" s="344"/>
      <c r="C214" s="11"/>
      <c r="D214" s="11"/>
      <c r="E214" s="11"/>
      <c r="F214" s="11"/>
      <c r="G214" s="11"/>
      <c r="H214" s="11"/>
    </row>
    <row r="215" spans="1:8" s="115" customFormat="1" ht="18" customHeight="1" x14ac:dyDescent="0.2">
      <c r="A215" s="11"/>
      <c r="B215" s="344"/>
      <c r="C215" s="11"/>
      <c r="D215" s="11"/>
      <c r="E215" s="11"/>
      <c r="F215" s="11"/>
      <c r="G215" s="11"/>
      <c r="H215" s="11"/>
    </row>
    <row r="216" spans="1:8" s="115" customFormat="1" ht="18" customHeight="1" x14ac:dyDescent="0.2">
      <c r="A216" s="11"/>
      <c r="B216" s="344"/>
      <c r="C216" s="11"/>
      <c r="D216" s="11"/>
      <c r="E216" s="11"/>
      <c r="F216" s="11"/>
      <c r="G216" s="11"/>
      <c r="H216" s="11"/>
    </row>
    <row r="217" spans="1:8" s="115" customFormat="1" ht="18" customHeight="1" x14ac:dyDescent="0.2">
      <c r="A217" s="11"/>
      <c r="B217" s="344"/>
      <c r="C217" s="11"/>
      <c r="D217" s="11"/>
      <c r="E217" s="11"/>
      <c r="F217" s="11"/>
      <c r="G217" s="11"/>
      <c r="H217" s="11"/>
    </row>
    <row r="218" spans="1:8" s="115" customFormat="1" ht="18" customHeight="1" x14ac:dyDescent="0.2">
      <c r="A218" s="11"/>
      <c r="B218" s="344"/>
      <c r="C218" s="11"/>
      <c r="D218" s="11"/>
      <c r="E218" s="11"/>
      <c r="F218" s="11"/>
      <c r="G218" s="11"/>
      <c r="H218" s="11"/>
    </row>
    <row r="219" spans="1:8" s="115" customFormat="1" ht="18" customHeight="1" x14ac:dyDescent="0.2">
      <c r="A219" s="11"/>
      <c r="B219" s="344"/>
      <c r="C219" s="11"/>
      <c r="D219" s="11"/>
      <c r="E219" s="11"/>
      <c r="F219" s="11"/>
      <c r="G219" s="11"/>
      <c r="H219" s="11"/>
    </row>
    <row r="220" spans="1:8" s="115" customFormat="1" ht="18" customHeight="1" x14ac:dyDescent="0.2">
      <c r="A220" s="11"/>
      <c r="B220" s="344"/>
      <c r="C220" s="11"/>
      <c r="D220" s="11"/>
      <c r="E220" s="11"/>
      <c r="F220" s="11"/>
      <c r="G220" s="11"/>
      <c r="H220" s="11"/>
    </row>
    <row r="221" spans="1:8" s="115" customFormat="1" ht="18" customHeight="1" x14ac:dyDescent="0.2">
      <c r="A221" s="11"/>
      <c r="B221" s="344"/>
      <c r="C221" s="11"/>
      <c r="D221" s="11"/>
      <c r="E221" s="11"/>
      <c r="F221" s="11"/>
      <c r="G221" s="11"/>
      <c r="H221" s="11"/>
    </row>
    <row r="222" spans="1:8" s="115" customFormat="1" ht="18" customHeight="1" x14ac:dyDescent="0.2">
      <c r="A222" s="11"/>
      <c r="B222" s="344"/>
      <c r="C222" s="11"/>
      <c r="D222" s="11"/>
      <c r="E222" s="11"/>
      <c r="F222" s="11"/>
      <c r="G222" s="11"/>
      <c r="H222" s="11"/>
    </row>
    <row r="223" spans="1:8" s="115" customFormat="1" ht="18" customHeight="1" x14ac:dyDescent="0.2">
      <c r="A223" s="11"/>
      <c r="B223" s="344"/>
      <c r="C223" s="11"/>
      <c r="D223" s="11"/>
      <c r="E223" s="11"/>
      <c r="F223" s="11"/>
      <c r="G223" s="11"/>
      <c r="H223" s="11"/>
    </row>
    <row r="224" spans="1:8" s="115" customFormat="1" ht="18" customHeight="1" x14ac:dyDescent="0.2">
      <c r="A224" s="11"/>
      <c r="B224" s="344"/>
      <c r="C224" s="11"/>
      <c r="D224" s="11"/>
      <c r="E224" s="11"/>
      <c r="F224" s="11"/>
      <c r="G224" s="11"/>
      <c r="H224" s="11"/>
    </row>
    <row r="225" spans="1:8" s="115" customFormat="1" ht="18" customHeight="1" x14ac:dyDescent="0.2">
      <c r="A225" s="11"/>
      <c r="B225" s="344"/>
      <c r="C225" s="11"/>
      <c r="D225" s="11"/>
      <c r="E225" s="11"/>
      <c r="F225" s="11"/>
      <c r="G225" s="11"/>
      <c r="H225" s="11"/>
    </row>
    <row r="226" spans="1:8" s="115" customFormat="1" ht="18" customHeight="1" x14ac:dyDescent="0.2">
      <c r="A226" s="11"/>
      <c r="B226" s="344"/>
      <c r="C226" s="11"/>
      <c r="D226" s="11"/>
      <c r="E226" s="11"/>
      <c r="F226" s="11"/>
      <c r="G226" s="11"/>
      <c r="H226" s="11"/>
    </row>
    <row r="227" spans="1:8" s="115" customFormat="1" ht="18" customHeight="1" x14ac:dyDescent="0.2">
      <c r="A227" s="11"/>
      <c r="B227" s="344"/>
      <c r="C227" s="11"/>
      <c r="D227" s="11"/>
      <c r="E227" s="11"/>
      <c r="F227" s="11"/>
      <c r="G227" s="11"/>
      <c r="H227" s="11"/>
    </row>
    <row r="228" spans="1:8" s="115" customFormat="1" ht="18" customHeight="1" x14ac:dyDescent="0.2">
      <c r="A228" s="11"/>
      <c r="B228" s="344"/>
      <c r="C228" s="11"/>
      <c r="D228" s="11"/>
      <c r="E228" s="11"/>
      <c r="F228" s="11"/>
      <c r="G228" s="11"/>
      <c r="H228" s="11"/>
    </row>
    <row r="229" spans="1:8" s="115" customFormat="1" ht="18" customHeight="1" x14ac:dyDescent="0.2">
      <c r="A229" s="11"/>
      <c r="B229" s="344"/>
      <c r="C229" s="11"/>
      <c r="D229" s="11"/>
      <c r="E229" s="11"/>
      <c r="F229" s="11"/>
      <c r="G229" s="11"/>
      <c r="H229" s="11"/>
    </row>
    <row r="230" spans="1:8" s="115" customFormat="1" ht="18" customHeight="1" x14ac:dyDescent="0.2">
      <c r="A230" s="11"/>
      <c r="B230" s="344"/>
      <c r="C230" s="11"/>
      <c r="D230" s="11"/>
      <c r="E230" s="11"/>
      <c r="F230" s="11"/>
      <c r="G230" s="11"/>
      <c r="H230" s="11"/>
    </row>
    <row r="231" spans="1:8" s="115" customFormat="1" ht="18" customHeight="1" x14ac:dyDescent="0.2">
      <c r="A231" s="11"/>
      <c r="B231" s="344"/>
      <c r="C231" s="11"/>
      <c r="D231" s="11"/>
      <c r="E231" s="11"/>
      <c r="F231" s="11"/>
      <c r="G231" s="11"/>
      <c r="H231" s="11"/>
    </row>
    <row r="232" spans="1:8" s="115" customFormat="1" ht="18" customHeight="1" x14ac:dyDescent="0.2">
      <c r="A232" s="11"/>
      <c r="B232" s="344"/>
      <c r="C232" s="11"/>
      <c r="D232" s="11"/>
      <c r="E232" s="11"/>
      <c r="F232" s="11"/>
      <c r="G232" s="11"/>
      <c r="H232" s="11"/>
    </row>
    <row r="233" spans="1:8" s="115" customFormat="1" ht="18" customHeight="1" x14ac:dyDescent="0.2">
      <c r="A233" s="11"/>
      <c r="B233" s="344"/>
      <c r="C233" s="11"/>
      <c r="D233" s="11"/>
      <c r="E233" s="11"/>
      <c r="F233" s="11"/>
      <c r="G233" s="11"/>
      <c r="H233" s="11"/>
    </row>
    <row r="234" spans="1:8" s="115" customFormat="1" ht="18" customHeight="1" x14ac:dyDescent="0.2">
      <c r="A234" s="11"/>
      <c r="B234" s="344"/>
      <c r="C234" s="11"/>
      <c r="D234" s="11"/>
      <c r="E234" s="11"/>
      <c r="F234" s="11"/>
      <c r="G234" s="11"/>
      <c r="H234" s="11"/>
    </row>
    <row r="235" spans="1:8" s="115" customFormat="1" ht="18" customHeight="1" x14ac:dyDescent="0.2">
      <c r="A235" s="11"/>
      <c r="B235" s="344"/>
      <c r="C235" s="11"/>
      <c r="D235" s="11"/>
      <c r="E235" s="11"/>
      <c r="F235" s="11"/>
      <c r="G235" s="11"/>
      <c r="H235" s="11"/>
    </row>
    <row r="236" spans="1:8" s="115" customFormat="1" ht="18" customHeight="1" x14ac:dyDescent="0.2">
      <c r="A236" s="11"/>
      <c r="B236" s="344"/>
      <c r="C236" s="11"/>
      <c r="D236" s="11"/>
      <c r="E236" s="11"/>
      <c r="F236" s="11"/>
      <c r="G236" s="11"/>
      <c r="H236" s="11"/>
    </row>
    <row r="237" spans="1:8" s="115" customFormat="1" ht="18" customHeight="1" x14ac:dyDescent="0.2">
      <c r="A237" s="11"/>
      <c r="B237" s="344"/>
      <c r="C237" s="11"/>
      <c r="D237" s="11"/>
      <c r="E237" s="11"/>
      <c r="F237" s="11"/>
      <c r="G237" s="11"/>
      <c r="H237" s="11"/>
    </row>
    <row r="238" spans="1:8" s="115" customFormat="1" ht="18" customHeight="1" x14ac:dyDescent="0.2">
      <c r="A238" s="11"/>
      <c r="B238" s="344"/>
      <c r="C238" s="11"/>
      <c r="D238" s="11"/>
      <c r="E238" s="11"/>
      <c r="F238" s="11"/>
      <c r="G238" s="11"/>
      <c r="H238" s="11"/>
    </row>
    <row r="239" spans="1:8" s="115" customFormat="1" ht="18" customHeight="1" x14ac:dyDescent="0.2">
      <c r="A239" s="11"/>
      <c r="B239" s="344"/>
      <c r="C239" s="11"/>
      <c r="D239" s="11"/>
      <c r="E239" s="11"/>
      <c r="F239" s="11"/>
      <c r="G239" s="11"/>
      <c r="H239" s="11"/>
    </row>
    <row r="240" spans="1:8" s="115" customFormat="1" ht="18" customHeight="1" x14ac:dyDescent="0.2">
      <c r="A240" s="11"/>
      <c r="B240" s="344"/>
      <c r="C240" s="11"/>
      <c r="D240" s="11"/>
      <c r="E240" s="11"/>
      <c r="F240" s="11"/>
      <c r="G240" s="11"/>
      <c r="H240" s="11"/>
    </row>
    <row r="241" spans="1:8" s="115" customFormat="1" ht="18" customHeight="1" x14ac:dyDescent="0.2">
      <c r="A241" s="11"/>
      <c r="B241" s="344"/>
      <c r="C241" s="11"/>
      <c r="D241" s="11"/>
      <c r="E241" s="11"/>
      <c r="F241" s="11"/>
      <c r="G241" s="11"/>
      <c r="H241" s="11"/>
    </row>
    <row r="242" spans="1:8" s="115" customFormat="1" ht="18" customHeight="1" x14ac:dyDescent="0.2">
      <c r="A242" s="11"/>
      <c r="B242" s="344"/>
      <c r="C242" s="11"/>
      <c r="D242" s="11"/>
      <c r="E242" s="11"/>
      <c r="F242" s="11"/>
      <c r="G242" s="11"/>
      <c r="H242" s="11"/>
    </row>
    <row r="243" spans="1:8" s="115" customFormat="1" ht="18" customHeight="1" x14ac:dyDescent="0.2">
      <c r="A243" s="11"/>
      <c r="B243" s="344"/>
      <c r="C243" s="11"/>
      <c r="D243" s="11"/>
      <c r="E243" s="11"/>
      <c r="F243" s="11"/>
      <c r="G243" s="11"/>
      <c r="H243" s="11"/>
    </row>
    <row r="244" spans="1:8" s="115" customFormat="1" ht="18" customHeight="1" x14ac:dyDescent="0.2">
      <c r="A244" s="11"/>
      <c r="B244" s="344"/>
      <c r="C244" s="11"/>
      <c r="D244" s="11"/>
      <c r="E244" s="11"/>
      <c r="F244" s="11"/>
      <c r="G244" s="11"/>
      <c r="H244" s="11"/>
    </row>
    <row r="245" spans="1:8" s="115" customFormat="1" ht="18" customHeight="1" x14ac:dyDescent="0.2">
      <c r="A245" s="11"/>
      <c r="B245" s="344"/>
      <c r="C245" s="11"/>
      <c r="D245" s="11"/>
      <c r="E245" s="11"/>
      <c r="F245" s="11"/>
      <c r="G245" s="11"/>
      <c r="H245" s="11"/>
    </row>
    <row r="246" spans="1:8" s="115" customFormat="1" ht="18" customHeight="1" x14ac:dyDescent="0.2">
      <c r="A246" s="11"/>
      <c r="B246" s="344"/>
      <c r="C246" s="11"/>
      <c r="D246" s="11"/>
      <c r="E246" s="11"/>
      <c r="F246" s="11"/>
      <c r="G246" s="11"/>
      <c r="H246" s="11"/>
    </row>
    <row r="247" spans="1:8" s="115" customFormat="1" ht="18" customHeight="1" x14ac:dyDescent="0.2">
      <c r="A247" s="11"/>
      <c r="B247" s="344"/>
      <c r="C247" s="11"/>
      <c r="D247" s="11"/>
      <c r="E247" s="11"/>
      <c r="F247" s="11"/>
      <c r="G247" s="11"/>
      <c r="H247" s="11"/>
    </row>
    <row r="248" spans="1:8" s="115" customFormat="1" ht="18" customHeight="1" x14ac:dyDescent="0.2">
      <c r="A248" s="11"/>
      <c r="B248" s="344"/>
      <c r="C248" s="11"/>
      <c r="D248" s="11"/>
      <c r="E248" s="11"/>
      <c r="F248" s="11"/>
      <c r="G248" s="11"/>
      <c r="H248" s="11"/>
    </row>
    <row r="249" spans="1:8" s="115" customFormat="1" ht="18" customHeight="1" x14ac:dyDescent="0.2">
      <c r="A249" s="11"/>
      <c r="B249" s="344"/>
      <c r="C249" s="11"/>
      <c r="D249" s="11"/>
      <c r="E249" s="11"/>
      <c r="F249" s="11"/>
      <c r="G249" s="11"/>
      <c r="H249" s="11"/>
    </row>
    <row r="250" spans="1:8" s="115" customFormat="1" ht="18" customHeight="1" x14ac:dyDescent="0.2">
      <c r="A250" s="11"/>
      <c r="B250" s="344"/>
      <c r="C250" s="11"/>
      <c r="D250" s="11"/>
      <c r="E250" s="11"/>
      <c r="F250" s="11"/>
      <c r="G250" s="11"/>
      <c r="H250" s="11"/>
    </row>
    <row r="251" spans="1:8" s="115" customFormat="1" ht="18" customHeight="1" x14ac:dyDescent="0.2">
      <c r="A251" s="11"/>
      <c r="B251" s="344"/>
      <c r="C251" s="11"/>
      <c r="D251" s="11"/>
      <c r="E251" s="11"/>
      <c r="F251" s="11"/>
      <c r="G251" s="11"/>
      <c r="H251" s="11"/>
    </row>
    <row r="252" spans="1:8" s="115" customFormat="1" ht="18" customHeight="1" x14ac:dyDescent="0.2">
      <c r="A252" s="11"/>
      <c r="B252" s="344"/>
      <c r="C252" s="11"/>
      <c r="D252" s="11"/>
      <c r="E252" s="11"/>
      <c r="F252" s="11"/>
      <c r="G252" s="11"/>
      <c r="H252" s="11"/>
    </row>
    <row r="253" spans="1:8" s="115" customFormat="1" ht="18" customHeight="1" x14ac:dyDescent="0.2">
      <c r="A253" s="11"/>
      <c r="B253" s="344"/>
      <c r="C253" s="11"/>
      <c r="D253" s="11"/>
      <c r="E253" s="11"/>
      <c r="F253" s="11"/>
      <c r="G253" s="11"/>
      <c r="H253" s="11"/>
    </row>
    <row r="254" spans="1:8" s="115" customFormat="1" ht="18" customHeight="1" x14ac:dyDescent="0.2">
      <c r="A254" s="11"/>
      <c r="B254" s="344"/>
      <c r="C254" s="11"/>
      <c r="D254" s="11"/>
      <c r="E254" s="11"/>
      <c r="F254" s="11"/>
      <c r="G254" s="11"/>
      <c r="H254" s="11"/>
    </row>
    <row r="255" spans="1:8" s="115" customFormat="1" ht="18" customHeight="1" x14ac:dyDescent="0.2">
      <c r="A255" s="11"/>
      <c r="B255" s="344"/>
      <c r="C255" s="11"/>
      <c r="D255" s="11"/>
      <c r="E255" s="11"/>
      <c r="F255" s="11"/>
      <c r="G255" s="11"/>
      <c r="H255" s="11"/>
    </row>
    <row r="256" spans="1:8" s="115" customFormat="1" ht="18" customHeight="1" x14ac:dyDescent="0.2">
      <c r="A256" s="11"/>
      <c r="B256" s="344"/>
      <c r="C256" s="11"/>
      <c r="D256" s="11"/>
      <c r="E256" s="11"/>
      <c r="F256" s="11"/>
      <c r="G256" s="11"/>
      <c r="H256" s="11"/>
    </row>
    <row r="257" spans="1:8" s="115" customFormat="1" ht="18" customHeight="1" x14ac:dyDescent="0.2">
      <c r="A257" s="11"/>
      <c r="B257" s="344"/>
      <c r="C257" s="11"/>
      <c r="D257" s="11"/>
      <c r="E257" s="11"/>
      <c r="F257" s="11"/>
      <c r="G257" s="11"/>
      <c r="H257" s="11"/>
    </row>
    <row r="258" spans="1:8" s="115" customFormat="1" ht="18" customHeight="1" x14ac:dyDescent="0.2">
      <c r="A258" s="11"/>
      <c r="B258" s="344"/>
      <c r="C258" s="11"/>
      <c r="D258" s="11"/>
      <c r="E258" s="11"/>
      <c r="F258" s="11"/>
      <c r="G258" s="11"/>
      <c r="H258" s="11"/>
    </row>
    <row r="259" spans="1:8" s="115" customFormat="1" ht="18" customHeight="1" x14ac:dyDescent="0.2">
      <c r="A259" s="11"/>
      <c r="B259" s="344"/>
      <c r="C259" s="11"/>
      <c r="D259" s="11"/>
      <c r="E259" s="11"/>
      <c r="F259" s="11"/>
      <c r="G259" s="11"/>
      <c r="H259" s="11"/>
    </row>
    <row r="260" spans="1:8" s="115" customFormat="1" ht="18" customHeight="1" x14ac:dyDescent="0.2">
      <c r="A260" s="11"/>
      <c r="B260" s="344"/>
      <c r="C260" s="11"/>
      <c r="D260" s="11"/>
      <c r="E260" s="11"/>
      <c r="F260" s="11"/>
      <c r="G260" s="11"/>
      <c r="H260" s="11"/>
    </row>
    <row r="261" spans="1:8" s="115" customFormat="1" ht="18" customHeight="1" x14ac:dyDescent="0.2">
      <c r="A261" s="11"/>
      <c r="B261" s="344"/>
      <c r="C261" s="11"/>
      <c r="D261" s="11"/>
      <c r="E261" s="11"/>
      <c r="F261" s="11"/>
      <c r="G261" s="11"/>
      <c r="H261" s="11"/>
    </row>
    <row r="262" spans="1:8" s="115" customFormat="1" ht="18" customHeight="1" x14ac:dyDescent="0.2">
      <c r="A262" s="11"/>
      <c r="B262" s="344"/>
      <c r="C262" s="11"/>
      <c r="D262" s="11"/>
      <c r="E262" s="11"/>
      <c r="F262" s="11"/>
      <c r="G262" s="11"/>
      <c r="H262" s="11"/>
    </row>
    <row r="263" spans="1:8" s="115" customFormat="1" ht="18" customHeight="1" x14ac:dyDescent="0.2">
      <c r="A263" s="11"/>
      <c r="B263" s="344"/>
      <c r="C263" s="11"/>
      <c r="D263" s="11"/>
      <c r="E263" s="11"/>
      <c r="F263" s="11"/>
      <c r="G263" s="11"/>
      <c r="H263" s="11"/>
    </row>
    <row r="264" spans="1:8" s="115" customFormat="1" ht="18" customHeight="1" x14ac:dyDescent="0.2">
      <c r="A264" s="11"/>
      <c r="B264" s="344"/>
      <c r="C264" s="11"/>
      <c r="D264" s="11"/>
      <c r="E264" s="11"/>
      <c r="F264" s="11"/>
      <c r="G264" s="11"/>
      <c r="H264" s="11"/>
    </row>
    <row r="265" spans="1:8" s="115" customFormat="1" ht="18" customHeight="1" x14ac:dyDescent="0.2">
      <c r="A265" s="11"/>
      <c r="B265" s="344"/>
      <c r="C265" s="11"/>
      <c r="D265" s="11"/>
      <c r="E265" s="11"/>
      <c r="F265" s="11"/>
      <c r="G265" s="11"/>
      <c r="H265" s="11"/>
    </row>
    <row r="266" spans="1:8" s="115" customFormat="1" ht="18" customHeight="1" x14ac:dyDescent="0.2">
      <c r="A266" s="11"/>
      <c r="B266" s="344"/>
      <c r="C266" s="11"/>
      <c r="D266" s="11"/>
      <c r="E266" s="11"/>
      <c r="F266" s="11"/>
      <c r="G266" s="11"/>
      <c r="H266" s="11"/>
    </row>
    <row r="267" spans="1:8" s="115" customFormat="1" ht="18" customHeight="1" x14ac:dyDescent="0.2">
      <c r="A267" s="11"/>
      <c r="B267" s="344"/>
      <c r="C267" s="11"/>
      <c r="D267" s="11"/>
      <c r="E267" s="11"/>
      <c r="F267" s="11"/>
      <c r="G267" s="11"/>
      <c r="H267" s="11"/>
    </row>
    <row r="268" spans="1:8" s="115" customFormat="1" ht="18" customHeight="1" x14ac:dyDescent="0.2">
      <c r="A268" s="11"/>
      <c r="B268" s="344"/>
      <c r="C268" s="11"/>
      <c r="D268" s="11"/>
      <c r="E268" s="11"/>
      <c r="F268" s="11"/>
      <c r="G268" s="11"/>
      <c r="H268" s="11"/>
    </row>
    <row r="269" spans="1:8" s="115" customFormat="1" ht="18" customHeight="1" x14ac:dyDescent="0.2">
      <c r="A269" s="11"/>
      <c r="B269" s="344"/>
      <c r="C269" s="11"/>
      <c r="D269" s="11"/>
      <c r="E269" s="11"/>
      <c r="F269" s="11"/>
      <c r="G269" s="11"/>
      <c r="H269" s="11"/>
    </row>
    <row r="270" spans="1:8" s="115" customFormat="1" ht="18" customHeight="1" x14ac:dyDescent="0.2">
      <c r="A270" s="11"/>
      <c r="B270" s="344"/>
      <c r="C270" s="11"/>
      <c r="D270" s="11"/>
      <c r="E270" s="11"/>
      <c r="F270" s="11"/>
      <c r="G270" s="11"/>
      <c r="H270" s="11"/>
    </row>
    <row r="271" spans="1:8" s="115" customFormat="1" ht="18" customHeight="1" x14ac:dyDescent="0.2">
      <c r="A271" s="11"/>
      <c r="B271" s="344"/>
      <c r="C271" s="11"/>
      <c r="D271" s="11"/>
      <c r="E271" s="11"/>
      <c r="F271" s="11"/>
      <c r="G271" s="11"/>
      <c r="H271" s="11"/>
    </row>
    <row r="272" spans="1:8" s="115" customFormat="1" ht="18" customHeight="1" x14ac:dyDescent="0.2">
      <c r="A272" s="11"/>
      <c r="B272" s="344"/>
      <c r="C272" s="11"/>
      <c r="D272" s="11"/>
      <c r="E272" s="11"/>
      <c r="F272" s="11"/>
      <c r="G272" s="11"/>
      <c r="H272" s="11"/>
    </row>
    <row r="273" spans="1:8" s="115" customFormat="1" ht="18" customHeight="1" x14ac:dyDescent="0.2">
      <c r="A273" s="11"/>
      <c r="B273" s="344"/>
      <c r="C273" s="11"/>
      <c r="D273" s="11"/>
      <c r="E273" s="11"/>
      <c r="F273" s="11"/>
      <c r="G273" s="11"/>
      <c r="H273" s="11"/>
    </row>
    <row r="274" spans="1:8" s="115" customFormat="1" ht="18" customHeight="1" x14ac:dyDescent="0.2">
      <c r="A274" s="11"/>
      <c r="B274" s="344"/>
      <c r="C274" s="11"/>
      <c r="D274" s="11"/>
      <c r="E274" s="11"/>
      <c r="F274" s="11"/>
      <c r="G274" s="11"/>
      <c r="H274" s="11"/>
    </row>
    <row r="275" spans="1:8" s="115" customFormat="1" ht="18" customHeight="1" x14ac:dyDescent="0.2">
      <c r="A275" s="11"/>
      <c r="B275" s="344"/>
      <c r="C275" s="11"/>
      <c r="D275" s="11"/>
      <c r="E275" s="11"/>
      <c r="F275" s="11"/>
      <c r="G275" s="11"/>
      <c r="H275" s="11"/>
    </row>
    <row r="276" spans="1:8" s="115" customFormat="1" ht="18" customHeight="1" x14ac:dyDescent="0.2">
      <c r="A276" s="11"/>
      <c r="B276" s="344"/>
      <c r="C276" s="11"/>
      <c r="D276" s="11"/>
      <c r="E276" s="11"/>
      <c r="F276" s="11"/>
      <c r="G276" s="11"/>
      <c r="H276" s="11"/>
    </row>
    <row r="277" spans="1:8" s="115" customFormat="1" ht="18" customHeight="1" x14ac:dyDescent="0.2">
      <c r="A277" s="11"/>
      <c r="B277" s="344"/>
      <c r="C277" s="11"/>
      <c r="D277" s="11"/>
      <c r="E277" s="11"/>
      <c r="F277" s="11"/>
      <c r="G277" s="11"/>
      <c r="H277" s="11"/>
    </row>
    <row r="278" spans="1:8" s="115" customFormat="1" ht="18" customHeight="1" x14ac:dyDescent="0.2">
      <c r="A278" s="11"/>
      <c r="B278" s="344"/>
      <c r="C278" s="11"/>
      <c r="D278" s="11"/>
      <c r="E278" s="11"/>
      <c r="F278" s="11"/>
      <c r="G278" s="11"/>
      <c r="H278" s="11"/>
    </row>
    <row r="279" spans="1:8" s="115" customFormat="1" ht="18" customHeight="1" x14ac:dyDescent="0.2">
      <c r="A279" s="11"/>
      <c r="B279" s="344"/>
      <c r="C279" s="11"/>
      <c r="D279" s="11"/>
      <c r="E279" s="11"/>
      <c r="F279" s="11"/>
      <c r="G279" s="11"/>
      <c r="H279" s="11"/>
    </row>
    <row r="280" spans="1:8" s="115" customFormat="1" ht="18" customHeight="1" x14ac:dyDescent="0.2">
      <c r="A280" s="11"/>
      <c r="B280" s="344"/>
      <c r="C280" s="11"/>
      <c r="D280" s="11"/>
      <c r="E280" s="11"/>
      <c r="F280" s="11"/>
      <c r="G280" s="11"/>
      <c r="H280" s="11"/>
    </row>
    <row r="281" spans="1:8" s="115" customFormat="1" ht="18" customHeight="1" x14ac:dyDescent="0.2">
      <c r="A281" s="11"/>
      <c r="B281" s="344"/>
      <c r="C281" s="11"/>
      <c r="D281" s="11"/>
      <c r="E281" s="11"/>
      <c r="F281" s="11"/>
      <c r="G281" s="11"/>
      <c r="H281" s="11"/>
    </row>
    <row r="282" spans="1:8" s="115" customFormat="1" ht="18" customHeight="1" x14ac:dyDescent="0.2">
      <c r="A282" s="11"/>
      <c r="B282" s="344"/>
      <c r="C282" s="11"/>
      <c r="D282" s="11"/>
      <c r="E282" s="11"/>
      <c r="F282" s="11"/>
      <c r="G282" s="11"/>
      <c r="H282" s="11"/>
    </row>
    <row r="283" spans="1:8" s="115" customFormat="1" ht="18" customHeight="1" x14ac:dyDescent="0.2">
      <c r="A283" s="11"/>
      <c r="B283" s="344"/>
      <c r="C283" s="11"/>
      <c r="D283" s="11"/>
      <c r="E283" s="11"/>
      <c r="F283" s="11"/>
      <c r="G283" s="11"/>
      <c r="H283" s="11"/>
    </row>
    <row r="284" spans="1:8" s="115" customFormat="1" ht="18" customHeight="1" x14ac:dyDescent="0.2">
      <c r="A284" s="11"/>
      <c r="B284" s="344"/>
      <c r="C284" s="11"/>
      <c r="D284" s="11"/>
      <c r="E284" s="11"/>
      <c r="F284" s="11"/>
      <c r="G284" s="11"/>
      <c r="H284" s="11"/>
    </row>
    <row r="285" spans="1:8" s="115" customFormat="1" ht="18" customHeight="1" x14ac:dyDescent="0.2">
      <c r="A285" s="11"/>
      <c r="B285" s="344"/>
      <c r="C285" s="11"/>
      <c r="D285" s="11"/>
      <c r="E285" s="11"/>
      <c r="F285" s="11"/>
      <c r="G285" s="11"/>
      <c r="H285" s="11"/>
    </row>
    <row r="286" spans="1:8" s="115" customFormat="1" ht="18" customHeight="1" x14ac:dyDescent="0.2">
      <c r="A286" s="11"/>
      <c r="B286" s="344"/>
      <c r="C286" s="11"/>
      <c r="D286" s="11"/>
      <c r="E286" s="11"/>
      <c r="F286" s="11"/>
      <c r="G286" s="11"/>
      <c r="H286" s="11"/>
    </row>
  </sheetData>
  <sheetProtection algorithmName="SHA-512" hashValue="NUJWF7IuWNM3ZF1cjWFStMXPqnMlNUNNBApXSZQLVBhPIV3o9+h3mS3kSKLsRgWWQdpXbplMHA8wPwic+G6dxg==" saltValue="j592M/K4fCeYH3AOQzw/wg==" spinCount="100000" sheet="1" formatCells="0" formatColumns="0" formatRows="0" insertColumns="0" insertRows="0" insertHyperlinks="0" deleteColumns="0" deleteRows="0" selectLockedCells="1" sort="0" autoFilter="0" pivotTables="0"/>
  <protectedRanges>
    <protectedRange algorithmName="SHA-512" hashValue="SdWQVaQZEbaD1k5jHq8qMIfxNPaRw3IuDYVFZ+Xd/YPnZDpgQQOGJHrDRrP3cOD3dwKB9/MIZxqynKfeelkv9w==" saltValue="B9/yht6UgXw2z+U1GGSBdg==" spinCount="100000" sqref="F12:H13 F16:H23 F25:H30 F33:H38 F40:H42 F45:H45 F47:H48 F50:H52 F55:H59 F61:H63 F65:H66 F69:H71 F79:H81 F83:H89 F91:H91 F94:H96 F99:H101 F105:H106 F73:H77" name="Range1"/>
  </protectedRanges>
  <mergeCells count="9">
    <mergeCell ref="F8:H8"/>
    <mergeCell ref="P9:Q10"/>
    <mergeCell ref="H9:H10"/>
    <mergeCell ref="D9:E9"/>
    <mergeCell ref="B9:C9"/>
    <mergeCell ref="F9:G9"/>
    <mergeCell ref="J9:K10"/>
    <mergeCell ref="M9:N10"/>
    <mergeCell ref="B8:E8"/>
  </mergeCells>
  <phoneticPr fontId="0" type="noConversion"/>
  <conditionalFormatting sqref="D1:E8 D78:E1048576 D11:E76">
    <cfRule type="containsText" dxfId="51" priority="5" operator="containsText" text="B">
      <formula>NOT(ISERROR(SEARCH("B",D1)))</formula>
    </cfRule>
    <cfRule type="containsText" dxfId="50" priority="6" operator="containsText" text="G">
      <formula>NOT(ISERROR(SEARCH("G",D1)))</formula>
    </cfRule>
    <cfRule type="containsText" dxfId="49" priority="7" operator="containsText" text="Y">
      <formula>NOT(ISERROR(SEARCH("Y",D1)))</formula>
    </cfRule>
    <cfRule type="containsText" dxfId="48" priority="8" operator="containsText" text="R">
      <formula>NOT(ISERROR(SEARCH("R",D1)))</formula>
    </cfRule>
  </conditionalFormatting>
  <conditionalFormatting sqref="D77:E77">
    <cfRule type="containsText" dxfId="47" priority="1" operator="containsText" text="B">
      <formula>NOT(ISERROR(SEARCH("B",D77)))</formula>
    </cfRule>
    <cfRule type="containsText" dxfId="46" priority="2" operator="containsText" text="G">
      <formula>NOT(ISERROR(SEARCH("G",D77)))</formula>
    </cfRule>
    <cfRule type="containsText" dxfId="45" priority="3" operator="containsText" text="Y">
      <formula>NOT(ISERROR(SEARCH("Y",D77)))</formula>
    </cfRule>
    <cfRule type="containsText" dxfId="44" priority="4" operator="containsText" text="R">
      <formula>NOT(ISERROR(SEARCH("R",D77)))</formula>
    </cfRule>
  </conditionalFormatting>
  <dataValidations xWindow="483" yWindow="231" count="4">
    <dataValidation type="list" allowBlank="1" showDropDown="1" showInputMessage="1" showErrorMessage="1" error="Invalid Entry" sqref="J40:K42 P50:Q52 P91:Q91 P55:Q59 P40:Q42 J33:K38 P25:Q30 P45:Q45 P61:Q63 P65:Q66 P69:Q71 J73:K77 P94:Q96 P99:Q101 P12:Q13 P105:Q106 M16:N23 M50:N52 M91:N91 M55:N59 M40:N42 M33:N38 M25:N30 M45:N45 M61:N63 M65:N66 M69:N71 P73:Q77 M79:N81 M94:N96 M99:N101 M12:N13 M105:N106 J16:K23 J50:K52 J91:K91 J55:K59 P16:Q23 P33:Q38 J25:K30 J45:K45 J61:K63 J65:K66 J69:K71 P79:Q81 J94:K96 J99:K101 J12:K13 J105:K106 P48:Q48 J79:K81 J48:K48 M48:N48 M73:N77" xr:uid="{00000000-0002-0000-0400-000000000000}">
      <formula1>#REF!</formula1>
    </dataValidation>
    <dataValidation type="list" allowBlank="1" showInputMessage="1" showErrorMessage="1" sqref="D97:E97" xr:uid="{00000000-0002-0000-0400-000002000000}">
      <formula1>$A$1:$A$3</formula1>
    </dataValidation>
    <dataValidation type="list" allowBlank="1" showDropDown="1" showInputMessage="1" showErrorMessage="1" error="Invalid Entry" sqref="P82:Q89 M82:N89 J82:K89" xr:uid="{00000000-0002-0000-0400-000004000000}">
      <formula1>#REF!</formula1>
    </dataValidation>
    <dataValidation type="list" allowBlank="1" showInputMessage="1" showErrorMessage="1" sqref="D12:E13 D25:E30 D33:E38 D40:E42 D45:E45 D47:E48 D55:E59 D61:E63 D65:E66 D69:E71 D50:E52 D79:E81 D83:E89 D91:E91 D94:E96 D99:E101 D105:E106 D16:E23 D73:E77" xr:uid="{A0E62EA5-6BC4-4506-AE47-87352ABAB0E1}">
      <formula1>$A$1:$A$4</formula1>
    </dataValidation>
  </dataValidations>
  <printOptions horizontalCentered="1"/>
  <pageMargins left="0.25" right="0.25" top="0.25" bottom="0.25" header="0.25" footer="0.25"/>
  <pageSetup scale="81" fitToHeight="5" orientation="portrait" r:id="rId1"/>
  <headerFooter alignWithMargins="0">
    <oddFooter xml:space="preserve">&amp;R
</oddFooter>
  </headerFooter>
  <rowBreaks count="1" manualBreakCount="1">
    <brk id="77" max="7"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F0"/>
    <pageSetUpPr fitToPage="1"/>
  </sheetPr>
  <dimension ref="A1:Q51"/>
  <sheetViews>
    <sheetView showGridLines="0" showZeros="0" topLeftCell="A7" zoomScale="85" zoomScaleNormal="85" zoomScalePageLayoutView="110" workbookViewId="0">
      <selection activeCell="F23" sqref="F23"/>
    </sheetView>
  </sheetViews>
  <sheetFormatPr defaultColWidth="9.33203125" defaultRowHeight="10" x14ac:dyDescent="0.2"/>
  <cols>
    <col min="1" max="1" width="1.77734375" style="109" customWidth="1"/>
    <col min="2" max="2" width="9.77734375" style="404" customWidth="1"/>
    <col min="3" max="3" width="60.77734375" style="109" customWidth="1"/>
    <col min="4" max="5" width="7.77734375" style="109" customWidth="1"/>
    <col min="6" max="6" width="46.77734375" style="109" customWidth="1"/>
    <col min="7" max="7" width="9.33203125" style="109"/>
    <col min="8" max="8" width="11.44140625" style="109" customWidth="1"/>
    <col min="9" max="9" width="1" style="109" customWidth="1"/>
    <col min="10" max="11" width="6.77734375" style="109" customWidth="1"/>
    <col min="12" max="12" width="1" style="109" customWidth="1"/>
    <col min="13" max="14" width="6.77734375" style="109" customWidth="1"/>
    <col min="15" max="15" width="1" style="109" customWidth="1"/>
    <col min="16" max="17" width="6.77734375" style="109" customWidth="1"/>
    <col min="18" max="16384" width="9.33203125" style="109"/>
  </cols>
  <sheetData>
    <row r="1" spans="1:17" customFormat="1" hidden="1" x14ac:dyDescent="0.2">
      <c r="A1" t="s">
        <v>60</v>
      </c>
      <c r="B1" s="396"/>
    </row>
    <row r="2" spans="1:17" customFormat="1" hidden="1" x14ac:dyDescent="0.2">
      <c r="A2" t="s">
        <v>61</v>
      </c>
      <c r="B2" s="396"/>
    </row>
    <row r="3" spans="1:17" customFormat="1" hidden="1" x14ac:dyDescent="0.2">
      <c r="A3" t="s">
        <v>59</v>
      </c>
      <c r="B3" s="396"/>
    </row>
    <row r="4" spans="1:17" customFormat="1" hidden="1" x14ac:dyDescent="0.2">
      <c r="A4" s="104" t="s">
        <v>167</v>
      </c>
      <c r="B4" s="396"/>
    </row>
    <row r="5" spans="1:17" customFormat="1" hidden="1" x14ac:dyDescent="0.2">
      <c r="B5" s="396"/>
    </row>
    <row r="6" spans="1:17" customFormat="1" hidden="1" x14ac:dyDescent="0.2">
      <c r="B6" s="396"/>
    </row>
    <row r="7" spans="1:17" x14ac:dyDescent="0.2">
      <c r="A7"/>
      <c r="B7" s="396"/>
      <c r="C7"/>
      <c r="D7"/>
      <c r="E7"/>
      <c r="F7"/>
      <c r="G7"/>
      <c r="H7"/>
    </row>
    <row r="8" spans="1:17" ht="37.5" customHeight="1" x14ac:dyDescent="0.2">
      <c r="A8"/>
      <c r="B8" s="923" t="s">
        <v>243</v>
      </c>
      <c r="C8" s="924"/>
      <c r="D8" s="924"/>
      <c r="E8" s="924"/>
      <c r="F8" s="918" t="s">
        <v>601</v>
      </c>
      <c r="G8" s="918"/>
      <c r="H8" s="919"/>
    </row>
    <row r="9" spans="1:17" ht="18" customHeight="1" x14ac:dyDescent="0.2">
      <c r="A9"/>
      <c r="B9" s="920" t="s">
        <v>155</v>
      </c>
      <c r="C9" s="920"/>
      <c r="D9" s="920" t="s">
        <v>222</v>
      </c>
      <c r="E9" s="920"/>
      <c r="F9" s="922"/>
      <c r="G9" s="922"/>
      <c r="H9" s="921" t="s">
        <v>88</v>
      </c>
      <c r="J9" s="912"/>
      <c r="K9" s="912"/>
      <c r="L9" s="117"/>
      <c r="M9" s="912"/>
      <c r="N9" s="912"/>
      <c r="O9" s="117"/>
      <c r="P9" s="912"/>
      <c r="Q9" s="912"/>
    </row>
    <row r="10" spans="1:17" ht="25.5" customHeight="1" x14ac:dyDescent="0.2">
      <c r="A10"/>
      <c r="B10" s="414" t="s">
        <v>89</v>
      </c>
      <c r="C10" s="415" t="s">
        <v>90</v>
      </c>
      <c r="D10" s="416" t="s">
        <v>69</v>
      </c>
      <c r="E10" s="416" t="s">
        <v>70</v>
      </c>
      <c r="F10" s="415" t="s">
        <v>91</v>
      </c>
      <c r="G10" s="414" t="s">
        <v>67</v>
      </c>
      <c r="H10" s="921"/>
      <c r="J10" s="912"/>
      <c r="K10" s="912"/>
      <c r="L10" s="117"/>
      <c r="M10" s="912"/>
      <c r="N10" s="912"/>
      <c r="O10" s="117"/>
      <c r="P10" s="912"/>
      <c r="Q10" s="912"/>
    </row>
    <row r="11" spans="1:17" ht="18" customHeight="1" x14ac:dyDescent="0.2">
      <c r="A11"/>
      <c r="B11" s="373" t="s">
        <v>15</v>
      </c>
      <c r="C11" s="69" t="s">
        <v>262</v>
      </c>
      <c r="D11" s="17" t="str">
        <f>IF((COUNTIF(D12:D18,"R"))&gt;0,"R",(IF((COUNTIF(D12:D18,"Y"))&gt;0,"Y",(IF((COUNTIF(D12:D18,"G"))&gt;0,"G",(IF((COUNTIF(D12:D18,"B"))&gt;0,"B","")))))))</f>
        <v/>
      </c>
      <c r="E11" s="17" t="str">
        <f>IF((COUNTIF(E12:E18,"R"))&gt;0,"R",(IF((COUNTIF(E12:E18,"Y"))&gt;0,"Y",(IF((COUNTIF(E12:E18,"G"))&gt;0,"G",(IF((COUNTIF(E12:E18,"B"))&gt;0,"B","")))))))</f>
        <v/>
      </c>
      <c r="F11" s="18" t="s">
        <v>93</v>
      </c>
      <c r="G11" s="265"/>
      <c r="H11" s="267"/>
      <c r="J11" s="118"/>
      <c r="K11" s="118"/>
      <c r="L11" s="117"/>
      <c r="M11" s="118"/>
      <c r="N11" s="118"/>
      <c r="O11" s="117"/>
      <c r="P11" s="118"/>
      <c r="Q11" s="118"/>
    </row>
    <row r="12" spans="1:17" ht="18" customHeight="1" x14ac:dyDescent="0.2">
      <c r="A12"/>
      <c r="B12" s="374" t="s">
        <v>390</v>
      </c>
      <c r="C12" s="42" t="s">
        <v>129</v>
      </c>
      <c r="D12" s="67"/>
      <c r="E12" s="62"/>
      <c r="F12" s="504"/>
      <c r="G12" s="236"/>
      <c r="H12" s="250"/>
      <c r="J12" s="118"/>
      <c r="K12" s="118"/>
      <c r="L12" s="117"/>
      <c r="M12" s="118"/>
      <c r="N12" s="118"/>
      <c r="O12" s="117"/>
      <c r="P12" s="118"/>
      <c r="Q12" s="118"/>
    </row>
    <row r="13" spans="1:17" ht="24" customHeight="1" x14ac:dyDescent="0.2">
      <c r="A13"/>
      <c r="B13" s="379" t="s">
        <v>391</v>
      </c>
      <c r="C13" s="19" t="s">
        <v>130</v>
      </c>
      <c r="D13" s="67"/>
      <c r="E13" s="63"/>
      <c r="F13" s="75"/>
      <c r="G13" s="96"/>
      <c r="H13" s="252"/>
      <c r="J13" s="118"/>
      <c r="K13" s="118"/>
      <c r="L13" s="117"/>
      <c r="M13" s="118"/>
      <c r="N13" s="118"/>
      <c r="O13" s="117"/>
      <c r="P13" s="118"/>
      <c r="Q13" s="118"/>
    </row>
    <row r="14" spans="1:17" ht="24" customHeight="1" x14ac:dyDescent="0.2">
      <c r="A14"/>
      <c r="B14" s="379" t="s">
        <v>392</v>
      </c>
      <c r="C14" s="19" t="s">
        <v>131</v>
      </c>
      <c r="D14" s="67"/>
      <c r="E14" s="63"/>
      <c r="F14" s="75"/>
      <c r="G14" s="96"/>
      <c r="H14" s="252"/>
      <c r="J14" s="118"/>
      <c r="K14" s="118"/>
      <c r="L14" s="117"/>
      <c r="M14" s="118"/>
      <c r="N14" s="118"/>
      <c r="O14" s="117"/>
      <c r="P14" s="118"/>
      <c r="Q14" s="118"/>
    </row>
    <row r="15" spans="1:17" ht="18" customHeight="1" x14ac:dyDescent="0.2">
      <c r="A15"/>
      <c r="B15" s="397"/>
      <c r="C15" s="114" t="s">
        <v>132</v>
      </c>
      <c r="D15" s="478"/>
      <c r="E15" s="478"/>
      <c r="F15" s="134"/>
      <c r="G15" s="120"/>
      <c r="H15" s="122"/>
      <c r="J15" s="118"/>
      <c r="K15" s="118"/>
      <c r="L15" s="117"/>
      <c r="M15" s="118"/>
      <c r="N15" s="118"/>
      <c r="O15" s="117"/>
      <c r="P15" s="118"/>
      <c r="Q15" s="118"/>
    </row>
    <row r="16" spans="1:17" ht="18" customHeight="1" x14ac:dyDescent="0.2">
      <c r="A16"/>
      <c r="B16" s="398" t="s">
        <v>393</v>
      </c>
      <c r="C16" s="88" t="s">
        <v>133</v>
      </c>
      <c r="D16" s="67"/>
      <c r="E16" s="99"/>
      <c r="F16" s="504"/>
      <c r="G16" s="236"/>
      <c r="H16" s="240"/>
      <c r="J16" s="118"/>
      <c r="K16" s="118"/>
      <c r="L16" s="117"/>
      <c r="M16" s="118"/>
      <c r="N16" s="118"/>
      <c r="O16" s="117"/>
      <c r="P16" s="118"/>
      <c r="Q16" s="118"/>
    </row>
    <row r="17" spans="1:17" ht="23.25" customHeight="1" x14ac:dyDescent="0.2">
      <c r="A17"/>
      <c r="B17" s="399" t="s">
        <v>394</v>
      </c>
      <c r="C17" s="34" t="s">
        <v>134</v>
      </c>
      <c r="D17" s="67"/>
      <c r="E17" s="148"/>
      <c r="F17" s="612"/>
      <c r="G17" s="609"/>
      <c r="H17" s="247"/>
      <c r="J17" s="118"/>
      <c r="K17" s="118"/>
      <c r="L17" s="117"/>
      <c r="M17" s="118"/>
      <c r="N17" s="118"/>
      <c r="O17" s="117"/>
      <c r="P17" s="118"/>
      <c r="Q17" s="118"/>
    </row>
    <row r="18" spans="1:17" ht="36" customHeight="1" x14ac:dyDescent="0.2">
      <c r="A18"/>
      <c r="B18" s="400" t="s">
        <v>395</v>
      </c>
      <c r="C18" s="35" t="s">
        <v>135</v>
      </c>
      <c r="D18" s="67"/>
      <c r="E18" s="68"/>
      <c r="F18" s="91"/>
      <c r="G18" s="129"/>
      <c r="H18" s="253"/>
      <c r="J18" s="118"/>
      <c r="K18" s="118"/>
      <c r="L18" s="117"/>
      <c r="M18" s="118"/>
      <c r="N18" s="118"/>
      <c r="O18" s="117"/>
      <c r="P18" s="118"/>
      <c r="Q18" s="118"/>
    </row>
    <row r="19" spans="1:17" ht="5.25" customHeight="1" x14ac:dyDescent="0.2">
      <c r="A19"/>
      <c r="B19" s="401"/>
      <c r="C19" s="45"/>
      <c r="D19" s="135"/>
      <c r="E19" s="135"/>
      <c r="F19" s="136"/>
      <c r="G19" s="135"/>
      <c r="H19" s="137"/>
      <c r="I19" s="110"/>
      <c r="J19" s="118"/>
      <c r="K19" s="118"/>
      <c r="L19" s="117"/>
      <c r="M19" s="118"/>
      <c r="N19" s="118"/>
      <c r="O19" s="117"/>
      <c r="P19" s="118"/>
      <c r="Q19" s="118"/>
    </row>
    <row r="20" spans="1:17" ht="18" customHeight="1" x14ac:dyDescent="0.2">
      <c r="A20"/>
      <c r="B20" s="385" t="s">
        <v>177</v>
      </c>
      <c r="C20" s="73" t="s">
        <v>444</v>
      </c>
      <c r="D20" s="17" t="str">
        <f>IF((COUNTIF(D21:D32,"R"))&gt;0,"R",(IF((COUNTIF(D21:D32,"Y"))&gt;0,"Y",(IF((COUNTIF(D21:D32,"G"))&gt;0,"G",(IF((COUNTIF(D21:D32,"B"))&gt;0,"B","")))))))</f>
        <v/>
      </c>
      <c r="E20" s="17" t="str">
        <f>IF((COUNTIF(E21:E32,"R"))&gt;0,"R",(IF((COUNTIF(E21:E32,"Y"))&gt;0,"Y",(IF((COUNTIF(E21:E32,"G"))&gt;0,"G",(IF((COUNTIF(E21:E32,"B"))&gt;0,"B","")))))))</f>
        <v/>
      </c>
      <c r="F20" s="46" t="s">
        <v>93</v>
      </c>
      <c r="G20" s="269"/>
      <c r="H20" s="270"/>
      <c r="J20" s="118"/>
      <c r="K20" s="118"/>
      <c r="L20" s="117"/>
      <c r="M20" s="118"/>
      <c r="N20" s="118"/>
      <c r="O20" s="117"/>
      <c r="P20" s="118"/>
      <c r="Q20" s="118"/>
    </row>
    <row r="21" spans="1:17" ht="18" customHeight="1" x14ac:dyDescent="0.2">
      <c r="A21"/>
      <c r="B21" s="379" t="s">
        <v>396</v>
      </c>
      <c r="C21" s="19" t="s">
        <v>137</v>
      </c>
      <c r="D21" s="67"/>
      <c r="E21" s="63"/>
      <c r="F21" s="541"/>
      <c r="G21" s="235"/>
      <c r="H21" s="252"/>
      <c r="J21" s="118"/>
      <c r="K21" s="118"/>
      <c r="L21" s="117"/>
      <c r="M21" s="118"/>
      <c r="N21" s="118"/>
      <c r="O21" s="117"/>
      <c r="P21" s="118"/>
      <c r="Q21" s="118"/>
    </row>
    <row r="22" spans="1:17" ht="18" customHeight="1" x14ac:dyDescent="0.2">
      <c r="A22"/>
      <c r="B22" s="402" t="s">
        <v>397</v>
      </c>
      <c r="C22" s="19" t="s">
        <v>138</v>
      </c>
      <c r="D22" s="67"/>
      <c r="E22" s="67"/>
      <c r="F22" s="541"/>
      <c r="G22" s="235"/>
      <c r="H22" s="252"/>
      <c r="J22" s="118"/>
      <c r="K22" s="118"/>
      <c r="L22" s="117"/>
      <c r="M22" s="118"/>
      <c r="N22" s="118"/>
      <c r="O22" s="117"/>
      <c r="P22" s="118"/>
      <c r="Q22" s="118"/>
    </row>
    <row r="23" spans="1:17" ht="24" customHeight="1" x14ac:dyDescent="0.2">
      <c r="A23"/>
      <c r="B23" s="402" t="s">
        <v>398</v>
      </c>
      <c r="C23" s="19" t="s">
        <v>130</v>
      </c>
      <c r="D23" s="67"/>
      <c r="E23" s="67"/>
      <c r="F23" s="541"/>
      <c r="G23" s="235"/>
      <c r="H23" s="252"/>
      <c r="J23" s="118"/>
      <c r="K23" s="118"/>
      <c r="L23" s="117"/>
      <c r="M23" s="118"/>
      <c r="N23" s="118"/>
      <c r="O23" s="117"/>
      <c r="P23" s="118"/>
      <c r="Q23" s="118"/>
    </row>
    <row r="24" spans="1:17" ht="24" customHeight="1" x14ac:dyDescent="0.2">
      <c r="A24" s="104" t="s">
        <v>399</v>
      </c>
      <c r="B24" s="402" t="s">
        <v>399</v>
      </c>
      <c r="C24" s="94" t="s">
        <v>139</v>
      </c>
      <c r="D24" s="67"/>
      <c r="E24" s="67"/>
      <c r="F24" s="541"/>
      <c r="G24" s="235"/>
      <c r="H24" s="252"/>
      <c r="J24" s="118"/>
      <c r="K24" s="118"/>
      <c r="L24" s="117"/>
      <c r="M24" s="118"/>
      <c r="N24" s="118"/>
      <c r="O24" s="117"/>
      <c r="P24" s="118"/>
      <c r="Q24" s="118"/>
    </row>
    <row r="25" spans="1:17" ht="24" customHeight="1" x14ac:dyDescent="0.2">
      <c r="A25"/>
      <c r="B25" s="402" t="s">
        <v>400</v>
      </c>
      <c r="C25" s="94" t="s">
        <v>140</v>
      </c>
      <c r="D25" s="67"/>
      <c r="E25" s="67"/>
      <c r="F25" s="618"/>
      <c r="G25" s="234"/>
      <c r="H25" s="255"/>
      <c r="J25" s="118"/>
      <c r="K25" s="118"/>
      <c r="L25" s="117"/>
      <c r="M25" s="118"/>
      <c r="N25" s="118"/>
      <c r="O25" s="117"/>
      <c r="P25" s="118"/>
      <c r="Q25" s="118"/>
    </row>
    <row r="26" spans="1:17" ht="18" customHeight="1" x14ac:dyDescent="0.2">
      <c r="A26"/>
      <c r="B26" s="402" t="s">
        <v>401</v>
      </c>
      <c r="C26" s="25" t="s">
        <v>271</v>
      </c>
      <c r="D26" s="67"/>
      <c r="E26" s="67"/>
      <c r="F26" s="618"/>
      <c r="G26" s="234"/>
      <c r="H26" s="255"/>
      <c r="J26" s="118"/>
      <c r="K26" s="118"/>
      <c r="L26" s="117"/>
      <c r="M26" s="118"/>
      <c r="N26" s="118"/>
      <c r="O26" s="117"/>
      <c r="P26" s="118"/>
      <c r="Q26" s="118"/>
    </row>
    <row r="27" spans="1:17" ht="18" customHeight="1" x14ac:dyDescent="0.2">
      <c r="A27"/>
      <c r="B27" s="397"/>
      <c r="C27" s="393" t="s">
        <v>141</v>
      </c>
      <c r="D27" s="478"/>
      <c r="E27" s="478"/>
      <c r="F27" s="134"/>
      <c r="G27" s="120"/>
      <c r="H27" s="122"/>
      <c r="J27" s="118"/>
      <c r="K27" s="118"/>
      <c r="L27" s="117"/>
      <c r="M27" s="118"/>
      <c r="N27" s="118"/>
      <c r="O27" s="117"/>
      <c r="P27" s="118"/>
      <c r="Q27" s="118"/>
    </row>
    <row r="28" spans="1:17" ht="18" customHeight="1" x14ac:dyDescent="0.2">
      <c r="A28"/>
      <c r="B28" s="398" t="s">
        <v>402</v>
      </c>
      <c r="C28" s="19" t="s">
        <v>142</v>
      </c>
      <c r="D28" s="67"/>
      <c r="E28" s="99"/>
      <c r="F28" s="504"/>
      <c r="G28" s="236"/>
      <c r="H28" s="240"/>
      <c r="J28" s="118"/>
      <c r="K28" s="118"/>
      <c r="L28" s="117"/>
      <c r="M28" s="118"/>
      <c r="N28" s="118"/>
      <c r="O28" s="117"/>
      <c r="P28" s="118"/>
      <c r="Q28" s="118"/>
    </row>
    <row r="29" spans="1:17" ht="18" customHeight="1" x14ac:dyDescent="0.2">
      <c r="A29"/>
      <c r="B29" s="403" t="s">
        <v>403</v>
      </c>
      <c r="C29" s="19" t="s">
        <v>143</v>
      </c>
      <c r="D29" s="67"/>
      <c r="E29" s="85"/>
      <c r="F29" s="75"/>
      <c r="G29" s="96"/>
      <c r="H29" s="242"/>
      <c r="J29" s="118"/>
      <c r="K29" s="118"/>
      <c r="L29" s="117"/>
      <c r="M29" s="118"/>
      <c r="N29" s="118"/>
      <c r="O29" s="117"/>
      <c r="P29" s="118"/>
      <c r="Q29" s="118"/>
    </row>
    <row r="30" spans="1:17" ht="24" customHeight="1" x14ac:dyDescent="0.2">
      <c r="A30"/>
      <c r="B30" s="402" t="s">
        <v>404</v>
      </c>
      <c r="C30" s="19" t="s">
        <v>130</v>
      </c>
      <c r="D30" s="67"/>
      <c r="E30" s="95"/>
      <c r="F30" s="75"/>
      <c r="G30" s="96"/>
      <c r="H30" s="242"/>
      <c r="J30" s="118"/>
      <c r="K30" s="118"/>
      <c r="L30" s="117"/>
      <c r="M30" s="118"/>
      <c r="N30" s="118"/>
      <c r="O30" s="117"/>
      <c r="P30" s="118"/>
      <c r="Q30" s="118"/>
    </row>
    <row r="31" spans="1:17" ht="24" customHeight="1" x14ac:dyDescent="0.2">
      <c r="A31"/>
      <c r="B31" s="402" t="s">
        <v>405</v>
      </c>
      <c r="C31" s="25" t="s">
        <v>144</v>
      </c>
      <c r="D31" s="67"/>
      <c r="E31" s="67"/>
      <c r="F31" s="541"/>
      <c r="G31" s="235"/>
      <c r="H31" s="252"/>
      <c r="J31" s="118"/>
      <c r="K31" s="118"/>
      <c r="L31" s="117"/>
      <c r="M31" s="118"/>
      <c r="N31" s="118"/>
      <c r="O31" s="117"/>
      <c r="P31" s="118"/>
      <c r="Q31" s="118"/>
    </row>
    <row r="32" spans="1:17" ht="18" customHeight="1" x14ac:dyDescent="0.2">
      <c r="A32"/>
      <c r="B32" s="400" t="s">
        <v>406</v>
      </c>
      <c r="C32" s="35" t="s">
        <v>271</v>
      </c>
      <c r="D32" s="68"/>
      <c r="E32" s="68"/>
      <c r="F32" s="610"/>
      <c r="G32" s="485"/>
      <c r="H32" s="253"/>
      <c r="J32" s="118"/>
      <c r="K32" s="117"/>
      <c r="L32" s="117"/>
      <c r="M32" s="118"/>
      <c r="N32" s="118"/>
      <c r="O32" s="117"/>
      <c r="P32" s="118"/>
      <c r="Q32" s="118"/>
    </row>
    <row r="33" spans="1:17" s="110" customFormat="1" ht="18" customHeight="1" x14ac:dyDescent="0.2">
      <c r="A33" s="47"/>
      <c r="B33" s="147"/>
      <c r="C33" s="308"/>
      <c r="D33" s="339"/>
      <c r="E33" s="339"/>
      <c r="F33" s="390"/>
      <c r="G33" s="391"/>
      <c r="H33" s="372"/>
      <c r="J33" s="118"/>
      <c r="K33" s="117"/>
      <c r="L33" s="117"/>
      <c r="M33" s="118"/>
      <c r="N33" s="118"/>
      <c r="O33" s="117"/>
      <c r="P33" s="118"/>
      <c r="Q33" s="118"/>
    </row>
    <row r="34" spans="1:17" s="115" customFormat="1" ht="20.25" customHeight="1" x14ac:dyDescent="0.2">
      <c r="A34" s="11"/>
      <c r="B34" s="388" t="s">
        <v>178</v>
      </c>
      <c r="C34" s="367" t="s">
        <v>503</v>
      </c>
      <c r="D34" s="17" t="str">
        <f>IF((COUNTIF(D35:D37,"R"))&gt;0,"R",(IF((COUNTIF(D35:D37,"Y"))&gt;0,"Y",(IF((COUNTIF(D35:D37,"G"))&gt;0,"G",(IF((COUNTIF(D35:D37,"B"))&gt;0,"B","")))))))</f>
        <v/>
      </c>
      <c r="E34" s="17" t="str">
        <f>IF((COUNTIF(E35:E37,"R"))&gt;0,"R",(IF((COUNTIF(E35:E37,"Y"))&gt;0,"Y",(IF((COUNTIF(E35:E37,"G"))&gt;0,"G",(IF((COUNTIF(E35:E37,"B"))&gt;0,"B","")))))))</f>
        <v/>
      </c>
      <c r="F34" s="392" t="s">
        <v>93</v>
      </c>
      <c r="G34" s="268"/>
      <c r="H34" s="266"/>
      <c r="J34" s="118"/>
      <c r="K34" s="118"/>
      <c r="L34" s="116"/>
      <c r="M34" s="118"/>
      <c r="N34" s="118"/>
      <c r="O34" s="116"/>
      <c r="P34" s="118"/>
      <c r="Q34" s="118"/>
    </row>
    <row r="35" spans="1:17" s="115" customFormat="1" ht="20" x14ac:dyDescent="0.2">
      <c r="A35" s="11"/>
      <c r="B35" s="509">
        <v>19.100000000000001</v>
      </c>
      <c r="C35" s="102" t="s">
        <v>561</v>
      </c>
      <c r="D35" s="62"/>
      <c r="E35" s="62"/>
      <c r="F35" s="504"/>
      <c r="G35" s="236"/>
      <c r="H35" s="250"/>
      <c r="J35" s="118"/>
      <c r="K35" s="118"/>
      <c r="L35" s="116"/>
      <c r="M35" s="118"/>
      <c r="N35" s="118"/>
      <c r="O35" s="116"/>
      <c r="P35" s="118"/>
      <c r="Q35" s="118"/>
    </row>
    <row r="36" spans="1:17" s="115" customFormat="1" ht="20" x14ac:dyDescent="0.2">
      <c r="A36" s="11"/>
      <c r="B36" s="518">
        <v>19.2</v>
      </c>
      <c r="C36" s="594" t="s">
        <v>574</v>
      </c>
      <c r="D36" s="66"/>
      <c r="E36" s="66"/>
      <c r="F36" s="258"/>
      <c r="G36" s="259"/>
      <c r="H36" s="246"/>
      <c r="J36" s="118"/>
      <c r="K36" s="118"/>
      <c r="L36" s="116"/>
      <c r="M36" s="118"/>
      <c r="N36" s="118"/>
      <c r="O36" s="116"/>
      <c r="P36" s="118"/>
      <c r="Q36" s="118"/>
    </row>
    <row r="37" spans="1:17" s="115" customFormat="1" ht="24" customHeight="1" x14ac:dyDescent="0.2">
      <c r="A37" s="11"/>
      <c r="B37" s="510">
        <v>19.3</v>
      </c>
      <c r="C37" s="499" t="s">
        <v>505</v>
      </c>
      <c r="D37" s="64"/>
      <c r="E37" s="64"/>
      <c r="F37" s="501"/>
      <c r="G37" s="502"/>
      <c r="H37" s="503"/>
      <c r="J37" s="118"/>
      <c r="K37" s="118"/>
      <c r="L37" s="116"/>
      <c r="M37" s="118"/>
      <c r="N37" s="118"/>
      <c r="O37" s="116"/>
      <c r="P37" s="118"/>
      <c r="Q37" s="118"/>
    </row>
    <row r="38" spans="1:17" x14ac:dyDescent="0.2">
      <c r="J38" s="117"/>
      <c r="K38" s="133" t="str">
        <f>IF((COUNTIF(K39:K43,"R"))&gt;0,"R",(IF((COUNTIF(K39:K43,"Y"))&gt;0,"Y",(IF((COUNTIF(K39:K43,"G"))&gt;0,"G","")))))</f>
        <v/>
      </c>
      <c r="L38" s="117"/>
      <c r="M38" s="117"/>
      <c r="N38" s="117"/>
      <c r="O38" s="117"/>
      <c r="P38" s="117"/>
      <c r="Q38" s="117"/>
    </row>
    <row r="39" spans="1:17" ht="18" customHeight="1" x14ac:dyDescent="0.2">
      <c r="B39" s="405"/>
      <c r="C39" s="138"/>
      <c r="D39" s="118"/>
      <c r="E39" s="118"/>
      <c r="F39" s="139"/>
      <c r="G39" s="118"/>
      <c r="H39" s="119"/>
      <c r="I39" s="110"/>
      <c r="J39" s="133" t="str">
        <f>IF((COUNTIF(J40:J44,"R"))&gt;0,"R",(IF((COUNTIF(J40:J44,"Y"))&gt;0,"Y",(IF((COUNTIF(J40:J44,"G"))&gt;0,"G","")))))</f>
        <v/>
      </c>
      <c r="K39" s="133"/>
      <c r="L39" s="110"/>
      <c r="M39" s="133" t="str">
        <f>IF((COUNTIF(M40:M44,"R"))&gt;0,"R",(IF((COUNTIF(M40:M44,"Y"))&gt;0,"Y",(IF((COUNTIF(M40:M44,"G"))&gt;0,"G","")))))</f>
        <v/>
      </c>
      <c r="N39" s="133" t="str">
        <f>IF((COUNTIF(N40:N44,"R"))&gt;0,"R",(IF((COUNTIF(N40:N44,"Y"))&gt;0,"Y",(IF((COUNTIF(N40:N44,"G"))&gt;0,"G","")))))</f>
        <v/>
      </c>
      <c r="O39" s="110"/>
      <c r="P39" s="133" t="str">
        <f>IF((COUNTIF(P40:P44,"R"))&gt;0,"R",(IF((COUNTIF(P40:P44,"Y"))&gt;0,"Y",(IF((COUNTIF(P40:P44,"G"))&gt;0,"G","")))))</f>
        <v/>
      </c>
      <c r="Q39" s="133" t="str">
        <f>IF((COUNTIF(Q40:Q44,"R"))&gt;0,"R",(IF((COUNTIF(Q40:Q44,"Y"))&gt;0,"Y",(IF((COUNTIF(Q40:Q44,"G"))&gt;0,"G","")))))</f>
        <v/>
      </c>
    </row>
    <row r="40" spans="1:17" ht="18" customHeight="1" x14ac:dyDescent="0.2">
      <c r="B40" s="406"/>
      <c r="C40" s="128"/>
      <c r="D40" s="118"/>
      <c r="E40" s="118"/>
      <c r="F40" s="140"/>
      <c r="G40" s="118"/>
      <c r="H40" s="119"/>
      <c r="I40" s="110"/>
      <c r="J40" s="133"/>
      <c r="K40" s="133"/>
      <c r="L40" s="110"/>
      <c r="M40" s="133"/>
      <c r="N40" s="133"/>
      <c r="O40" s="110"/>
      <c r="P40" s="133"/>
      <c r="Q40" s="133"/>
    </row>
    <row r="41" spans="1:17" x14ac:dyDescent="0.2">
      <c r="B41" s="406"/>
      <c r="C41" s="128"/>
      <c r="D41" s="118"/>
      <c r="E41" s="118"/>
      <c r="F41" s="140"/>
      <c r="G41" s="118"/>
      <c r="H41" s="119"/>
      <c r="I41" s="110"/>
      <c r="J41" s="133"/>
      <c r="K41" s="133"/>
      <c r="L41" s="110"/>
      <c r="M41" s="133"/>
      <c r="N41" s="133"/>
      <c r="O41" s="110"/>
      <c r="P41" s="133"/>
      <c r="Q41" s="133"/>
    </row>
    <row r="42" spans="1:17" ht="18" customHeight="1" x14ac:dyDescent="0.2">
      <c r="B42" s="406"/>
      <c r="C42" s="128"/>
      <c r="D42" s="118"/>
      <c r="E42" s="118"/>
      <c r="F42" s="140"/>
      <c r="G42" s="118"/>
      <c r="H42" s="119"/>
      <c r="I42" s="110"/>
      <c r="J42" s="133"/>
      <c r="K42" s="133"/>
      <c r="L42" s="110"/>
      <c r="M42" s="133"/>
      <c r="N42" s="133"/>
      <c r="O42" s="110"/>
      <c r="P42" s="133"/>
      <c r="Q42" s="133"/>
    </row>
    <row r="43" spans="1:17" x14ac:dyDescent="0.2">
      <c r="B43" s="406"/>
      <c r="C43" s="128"/>
      <c r="D43" s="118"/>
      <c r="E43" s="118"/>
      <c r="F43" s="140"/>
      <c r="G43" s="118"/>
      <c r="H43" s="119"/>
      <c r="I43" s="110"/>
      <c r="J43" s="133"/>
      <c r="K43" s="133"/>
      <c r="L43" s="110"/>
      <c r="M43" s="133"/>
      <c r="N43" s="133"/>
      <c r="O43" s="110"/>
      <c r="P43" s="133"/>
      <c r="Q43" s="133"/>
    </row>
    <row r="44" spans="1:17" x14ac:dyDescent="0.2">
      <c r="B44" s="406"/>
      <c r="C44" s="128"/>
      <c r="D44" s="118"/>
      <c r="E44" s="118"/>
      <c r="F44" s="140"/>
      <c r="G44" s="118"/>
      <c r="H44" s="119"/>
      <c r="I44" s="110"/>
      <c r="J44" s="133"/>
      <c r="K44" s="133" t="str">
        <f>IF((COUNTIF(K45:K46,"R"))&gt;0,"R",(IF((COUNTIF(K45:K46,"Y"))&gt;0,"Y",(IF((COUNTIF(K45:K46,"G"))&gt;0,"G","")))))</f>
        <v/>
      </c>
      <c r="L44" s="110"/>
      <c r="M44" s="133"/>
      <c r="N44" s="133"/>
      <c r="O44" s="110"/>
      <c r="P44" s="133"/>
      <c r="Q44" s="133"/>
    </row>
    <row r="45" spans="1:17" ht="18" customHeight="1" x14ac:dyDescent="0.2">
      <c r="B45" s="405"/>
      <c r="C45" s="138"/>
      <c r="D45" s="118"/>
      <c r="E45" s="118"/>
      <c r="F45" s="139"/>
      <c r="G45" s="118"/>
      <c r="H45" s="119"/>
      <c r="I45" s="110"/>
      <c r="J45" s="133" t="str">
        <f>IF((COUNTIF(J46:J47,"R"))&gt;0,"R",(IF((COUNTIF(J46:J47,"Y"))&gt;0,"Y",(IF((COUNTIF(J46:J47,"G"))&gt;0,"G","")))))</f>
        <v/>
      </c>
      <c r="K45" s="133"/>
      <c r="L45" s="110"/>
      <c r="M45" s="133" t="str">
        <f>IF((COUNTIF(M46:M47,"R"))&gt;0,"R",(IF((COUNTIF(M46:M47,"Y"))&gt;0,"Y",(IF((COUNTIF(M46:M47,"G"))&gt;0,"G","")))))</f>
        <v/>
      </c>
      <c r="N45" s="133" t="str">
        <f>IF((COUNTIF(N46:N47,"R"))&gt;0,"R",(IF((COUNTIF(N46:N47,"Y"))&gt;0,"Y",(IF((COUNTIF(N46:N47,"G"))&gt;0,"G","")))))</f>
        <v/>
      </c>
      <c r="O45" s="110"/>
      <c r="P45" s="133" t="str">
        <f>IF((COUNTIF(P46:P47,"R"))&gt;0,"R",(IF((COUNTIF(P46:P47,"Y"))&gt;0,"Y",(IF((COUNTIF(P46:P47,"G"))&gt;0,"G","")))))</f>
        <v/>
      </c>
      <c r="Q45" s="133" t="str">
        <f>IF((COUNTIF(Q46:Q47,"R"))&gt;0,"R",(IF((COUNTIF(Q46:Q47,"Y"))&gt;0,"Y",(IF((COUNTIF(Q46:Q47,"G"))&gt;0,"G","")))))</f>
        <v/>
      </c>
    </row>
    <row r="46" spans="1:17" ht="18" customHeight="1" x14ac:dyDescent="0.2">
      <c r="B46" s="406"/>
      <c r="C46" s="128"/>
      <c r="D46" s="118"/>
      <c r="E46" s="118"/>
      <c r="F46" s="140"/>
      <c r="G46" s="133"/>
      <c r="H46" s="141"/>
      <c r="I46" s="110"/>
      <c r="J46" s="133"/>
      <c r="K46" s="133"/>
      <c r="L46" s="110"/>
      <c r="M46" s="133"/>
      <c r="N46" s="133"/>
      <c r="O46" s="110"/>
      <c r="P46" s="133"/>
      <c r="Q46" s="133"/>
    </row>
    <row r="47" spans="1:17" ht="18" customHeight="1" x14ac:dyDescent="0.2">
      <c r="B47" s="406"/>
      <c r="C47" s="128"/>
      <c r="D47" s="118"/>
      <c r="E47" s="118"/>
      <c r="F47" s="140"/>
      <c r="G47" s="133"/>
      <c r="H47" s="141"/>
      <c r="I47" s="110"/>
      <c r="J47" s="133"/>
      <c r="K47" s="133"/>
      <c r="L47" s="110"/>
      <c r="M47" s="133"/>
      <c r="N47" s="133"/>
      <c r="O47" s="110"/>
      <c r="P47" s="133"/>
      <c r="Q47" s="133"/>
    </row>
    <row r="48" spans="1:17" ht="32.15" customHeight="1" x14ac:dyDescent="0.2">
      <c r="B48" s="406"/>
      <c r="C48" s="128"/>
      <c r="D48" s="118"/>
      <c r="E48" s="118"/>
      <c r="F48" s="140"/>
      <c r="G48" s="133"/>
      <c r="H48" s="141"/>
      <c r="I48" s="110"/>
      <c r="J48" s="133"/>
      <c r="K48" s="133"/>
      <c r="L48" s="110"/>
      <c r="M48" s="133"/>
      <c r="N48" s="133"/>
      <c r="O48" s="110"/>
      <c r="P48" s="133"/>
      <c r="Q48" s="133"/>
    </row>
    <row r="49" spans="2:17" ht="32.15" customHeight="1" x14ac:dyDescent="0.2">
      <c r="B49" s="406"/>
      <c r="C49" s="128"/>
      <c r="D49" s="118"/>
      <c r="E49" s="118"/>
      <c r="F49" s="140"/>
      <c r="G49" s="133"/>
      <c r="H49" s="141"/>
      <c r="I49" s="110"/>
      <c r="J49" s="133"/>
      <c r="K49" s="133"/>
      <c r="L49" s="110"/>
      <c r="M49" s="133"/>
      <c r="N49" s="133"/>
      <c r="O49" s="110"/>
      <c r="P49" s="133"/>
      <c r="Q49" s="133"/>
    </row>
    <row r="50" spans="2:17" ht="42" customHeight="1" x14ac:dyDescent="0.2">
      <c r="B50" s="406"/>
      <c r="C50" s="128"/>
      <c r="D50" s="118"/>
      <c r="E50" s="118"/>
      <c r="F50" s="140"/>
      <c r="G50" s="133"/>
      <c r="H50" s="141"/>
      <c r="I50" s="110"/>
      <c r="J50" s="133"/>
      <c r="K50" s="133"/>
      <c r="L50" s="110"/>
      <c r="M50" s="133"/>
      <c r="N50" s="133"/>
      <c r="O50" s="110"/>
      <c r="P50" s="133"/>
      <c r="Q50" s="133"/>
    </row>
    <row r="51" spans="2:17" ht="22.5" customHeight="1" x14ac:dyDescent="0.2">
      <c r="B51" s="406"/>
      <c r="C51" s="128"/>
      <c r="D51" s="118"/>
      <c r="E51" s="118"/>
      <c r="F51" s="140"/>
      <c r="G51" s="133"/>
      <c r="H51" s="141"/>
      <c r="I51" s="110"/>
      <c r="J51" s="133"/>
      <c r="L51" s="110"/>
      <c r="M51" s="133"/>
      <c r="N51" s="133"/>
      <c r="O51" s="110"/>
      <c r="P51" s="133"/>
      <c r="Q51" s="133"/>
    </row>
  </sheetData>
  <sheetProtection algorithmName="SHA-512" hashValue="eWpZn4UBSM7wfunGq3rVQSLHzf+zqA5PTBrWSSVvWMwR3lyAqhaffqExYJlut1P8pZQxwwBD5h8D0xLMnFSIcg==" saltValue="Un2sRWyvEchHLlmN6/2VeA==" spinCount="100000" sheet="1" formatCells="0" formatColumns="0" formatRows="0" insertColumns="0" insertRows="0" insertHyperlinks="0" deleteColumns="0" deleteRows="0" selectLockedCells="1" sort="0" autoFilter="0" pivotTables="0"/>
  <mergeCells count="9">
    <mergeCell ref="F8:H8"/>
    <mergeCell ref="M9:N10"/>
    <mergeCell ref="P9:Q10"/>
    <mergeCell ref="B9:C9"/>
    <mergeCell ref="D9:E9"/>
    <mergeCell ref="H9:H10"/>
    <mergeCell ref="F9:G9"/>
    <mergeCell ref="J9:K10"/>
    <mergeCell ref="B8:E8"/>
  </mergeCells>
  <phoneticPr fontId="0" type="noConversion"/>
  <conditionalFormatting sqref="D37:E1048576 D1:E8 D11:E34">
    <cfRule type="containsText" dxfId="43" priority="9" operator="containsText" text="B">
      <formula>NOT(ISERROR(SEARCH("B",D1)))</formula>
    </cfRule>
    <cfRule type="containsText" dxfId="42" priority="10" operator="containsText" text="G">
      <formula>NOT(ISERROR(SEARCH("G",D1)))</formula>
    </cfRule>
    <cfRule type="containsText" dxfId="41" priority="11" operator="containsText" text="Y">
      <formula>NOT(ISERROR(SEARCH("Y",D1)))</formula>
    </cfRule>
    <cfRule type="containsText" dxfId="40" priority="12" operator="containsText" text="R">
      <formula>NOT(ISERROR(SEARCH("R",D1)))</formula>
    </cfRule>
  </conditionalFormatting>
  <conditionalFormatting sqref="D35:E35">
    <cfRule type="containsText" dxfId="39" priority="5" operator="containsText" text="B">
      <formula>NOT(ISERROR(SEARCH("B",D35)))</formula>
    </cfRule>
    <cfRule type="containsText" dxfId="38" priority="6" operator="containsText" text="G">
      <formula>NOT(ISERROR(SEARCH("G",D35)))</formula>
    </cfRule>
    <cfRule type="containsText" dxfId="37" priority="7" operator="containsText" text="Y">
      <formula>NOT(ISERROR(SEARCH("Y",D35)))</formula>
    </cfRule>
    <cfRule type="containsText" dxfId="36" priority="8" operator="containsText" text="R">
      <formula>NOT(ISERROR(SEARCH("R",D35)))</formula>
    </cfRule>
  </conditionalFormatting>
  <conditionalFormatting sqref="D36:E36">
    <cfRule type="containsText" dxfId="35" priority="1" operator="containsText" text="B">
      <formula>NOT(ISERROR(SEARCH("B",D36)))</formula>
    </cfRule>
    <cfRule type="containsText" dxfId="34" priority="2" operator="containsText" text="G">
      <formula>NOT(ISERROR(SEARCH("G",D36)))</formula>
    </cfRule>
    <cfRule type="containsText" dxfId="33" priority="3" operator="containsText" text="Y">
      <formula>NOT(ISERROR(SEARCH("Y",D36)))</formula>
    </cfRule>
    <cfRule type="containsText" dxfId="32" priority="4" operator="containsText" text="R">
      <formula>NOT(ISERROR(SEARCH("R",D36)))</formula>
    </cfRule>
  </conditionalFormatting>
  <dataValidations xWindow="483" yWindow="231" count="3">
    <dataValidation type="list" allowBlank="1" showDropDown="1" showInputMessage="1" showErrorMessage="1" error="Invalid Entry" sqref="D46:E51 M21:N33 K21:K31 P21:Q33 M12:N19 P46:Q51 P40:Q44 M40:N44 M46:N51 K39:K43 J40:J44 K45:K50 J46:J51 D40:E44 J21:J33 D19:E19 J12:K19 P12:Q19 D33:E33" xr:uid="{00000000-0002-0000-0500-000000000000}">
      <formula1>$A$1:$A$3</formula1>
    </dataValidation>
    <dataValidation type="list" allowBlank="1" showDropDown="1" showInputMessage="1" showErrorMessage="1" error="Invalid Entry" sqref="P34:Q37 M34:N37 J34:K37" xr:uid="{00000000-0002-0000-0500-000002000000}">
      <formula1>#REF!</formula1>
    </dataValidation>
    <dataValidation type="list" allowBlank="1" showInputMessage="1" showErrorMessage="1" sqref="D12:E14 D16:E18 D21:E26 D28:E32 D35:E37" xr:uid="{0C1FC703-30E0-4518-ABBB-75E162019BD2}">
      <formula1>$A$1:$A$4</formula1>
    </dataValidation>
  </dataValidations>
  <printOptions horizontalCentered="1"/>
  <pageMargins left="0.25" right="0.25" top="0.25" bottom="0.25" header="0.25" footer="0.25"/>
  <pageSetup scale="81" orientation="portrait" r:id="rId1"/>
  <headerFooter alignWithMargins="0">
    <oddFooter xml:space="preserve">&amp;R
</oddFooter>
  </headerFooter>
  <rowBreaks count="1" manualBreakCount="1">
    <brk id="10" min="1" max="7"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pageSetUpPr fitToPage="1"/>
  </sheetPr>
  <dimension ref="A1:U36"/>
  <sheetViews>
    <sheetView showGridLines="0" tabSelected="1" zoomScale="70" zoomScaleNormal="70" workbookViewId="0">
      <selection activeCell="W18" sqref="W18"/>
    </sheetView>
  </sheetViews>
  <sheetFormatPr defaultRowHeight="10" x14ac:dyDescent="0.2"/>
  <cols>
    <col min="1" max="1" width="7.33203125" customWidth="1"/>
    <col min="2" max="2" width="26.33203125" customWidth="1"/>
    <col min="3" max="3" width="25.6640625" customWidth="1"/>
    <col min="4" max="4" width="5.109375" customWidth="1"/>
    <col min="5" max="6" width="7.33203125" customWidth="1"/>
    <col min="7" max="7" width="12.44140625" customWidth="1"/>
    <col min="8" max="9" width="12.33203125" customWidth="1"/>
    <col min="10" max="10" width="12.6640625" customWidth="1"/>
    <col min="11" max="11" width="35.33203125" customWidth="1"/>
    <col min="12" max="12" width="9.44140625" customWidth="1"/>
    <col min="13" max="13" width="11.33203125" customWidth="1"/>
    <col min="14" max="20" width="7.109375" customWidth="1"/>
    <col min="258" max="258" width="7.33203125" customWidth="1"/>
    <col min="259" max="259" width="26.33203125" customWidth="1"/>
    <col min="260" max="260" width="25.6640625" customWidth="1"/>
    <col min="261" max="261" width="5.109375" customWidth="1"/>
    <col min="262" max="263" width="7.33203125" customWidth="1"/>
    <col min="264" max="264" width="11.44140625" customWidth="1"/>
    <col min="265" max="265" width="12.33203125" customWidth="1"/>
    <col min="266" max="266" width="12.6640625" customWidth="1"/>
    <col min="267" max="267" width="35.33203125" customWidth="1"/>
    <col min="268" max="268" width="9.44140625" customWidth="1"/>
    <col min="269" max="269" width="11.33203125" customWidth="1"/>
    <col min="270" max="276" width="7.109375" customWidth="1"/>
    <col min="514" max="514" width="7.33203125" customWidth="1"/>
    <col min="515" max="515" width="26.33203125" customWidth="1"/>
    <col min="516" max="516" width="25.6640625" customWidth="1"/>
    <col min="517" max="517" width="5.109375" customWidth="1"/>
    <col min="518" max="519" width="7.33203125" customWidth="1"/>
    <col min="520" max="520" width="11.44140625" customWidth="1"/>
    <col min="521" max="521" width="12.33203125" customWidth="1"/>
    <col min="522" max="522" width="12.6640625" customWidth="1"/>
    <col min="523" max="523" width="35.33203125" customWidth="1"/>
    <col min="524" max="524" width="9.44140625" customWidth="1"/>
    <col min="525" max="525" width="11.33203125" customWidth="1"/>
    <col min="526" max="532" width="7.109375" customWidth="1"/>
    <col min="770" max="770" width="7.33203125" customWidth="1"/>
    <col min="771" max="771" width="26.33203125" customWidth="1"/>
    <col min="772" max="772" width="25.6640625" customWidth="1"/>
    <col min="773" max="773" width="5.109375" customWidth="1"/>
    <col min="774" max="775" width="7.33203125" customWidth="1"/>
    <col min="776" max="776" width="11.44140625" customWidth="1"/>
    <col min="777" max="777" width="12.33203125" customWidth="1"/>
    <col min="778" max="778" width="12.6640625" customWidth="1"/>
    <col min="779" max="779" width="35.33203125" customWidth="1"/>
    <col min="780" max="780" width="9.44140625" customWidth="1"/>
    <col min="781" max="781" width="11.33203125" customWidth="1"/>
    <col min="782" max="788" width="7.109375" customWidth="1"/>
    <col min="1026" max="1026" width="7.33203125" customWidth="1"/>
    <col min="1027" max="1027" width="26.33203125" customWidth="1"/>
    <col min="1028" max="1028" width="25.6640625" customWidth="1"/>
    <col min="1029" max="1029" width="5.109375" customWidth="1"/>
    <col min="1030" max="1031" width="7.33203125" customWidth="1"/>
    <col min="1032" max="1032" width="11.44140625" customWidth="1"/>
    <col min="1033" max="1033" width="12.33203125" customWidth="1"/>
    <col min="1034" max="1034" width="12.6640625" customWidth="1"/>
    <col min="1035" max="1035" width="35.33203125" customWidth="1"/>
    <col min="1036" max="1036" width="9.44140625" customWidth="1"/>
    <col min="1037" max="1037" width="11.33203125" customWidth="1"/>
    <col min="1038" max="1044" width="7.109375" customWidth="1"/>
    <col min="1282" max="1282" width="7.33203125" customWidth="1"/>
    <col min="1283" max="1283" width="26.33203125" customWidth="1"/>
    <col min="1284" max="1284" width="25.6640625" customWidth="1"/>
    <col min="1285" max="1285" width="5.109375" customWidth="1"/>
    <col min="1286" max="1287" width="7.33203125" customWidth="1"/>
    <col min="1288" max="1288" width="11.44140625" customWidth="1"/>
    <col min="1289" max="1289" width="12.33203125" customWidth="1"/>
    <col min="1290" max="1290" width="12.6640625" customWidth="1"/>
    <col min="1291" max="1291" width="35.33203125" customWidth="1"/>
    <col min="1292" max="1292" width="9.44140625" customWidth="1"/>
    <col min="1293" max="1293" width="11.33203125" customWidth="1"/>
    <col min="1294" max="1300" width="7.109375" customWidth="1"/>
    <col min="1538" max="1538" width="7.33203125" customWidth="1"/>
    <col min="1539" max="1539" width="26.33203125" customWidth="1"/>
    <col min="1540" max="1540" width="25.6640625" customWidth="1"/>
    <col min="1541" max="1541" width="5.109375" customWidth="1"/>
    <col min="1542" max="1543" width="7.33203125" customWidth="1"/>
    <col min="1544" max="1544" width="11.44140625" customWidth="1"/>
    <col min="1545" max="1545" width="12.33203125" customWidth="1"/>
    <col min="1546" max="1546" width="12.6640625" customWidth="1"/>
    <col min="1547" max="1547" width="35.33203125" customWidth="1"/>
    <col min="1548" max="1548" width="9.44140625" customWidth="1"/>
    <col min="1549" max="1549" width="11.33203125" customWidth="1"/>
    <col min="1550" max="1556" width="7.109375" customWidth="1"/>
    <col min="1794" max="1794" width="7.33203125" customWidth="1"/>
    <col min="1795" max="1795" width="26.33203125" customWidth="1"/>
    <col min="1796" max="1796" width="25.6640625" customWidth="1"/>
    <col min="1797" max="1797" width="5.109375" customWidth="1"/>
    <col min="1798" max="1799" width="7.33203125" customWidth="1"/>
    <col min="1800" max="1800" width="11.44140625" customWidth="1"/>
    <col min="1801" max="1801" width="12.33203125" customWidth="1"/>
    <col min="1802" max="1802" width="12.6640625" customWidth="1"/>
    <col min="1803" max="1803" width="35.33203125" customWidth="1"/>
    <col min="1804" max="1804" width="9.44140625" customWidth="1"/>
    <col min="1805" max="1805" width="11.33203125" customWidth="1"/>
    <col min="1806" max="1812" width="7.109375" customWidth="1"/>
    <col min="2050" max="2050" width="7.33203125" customWidth="1"/>
    <col min="2051" max="2051" width="26.33203125" customWidth="1"/>
    <col min="2052" max="2052" width="25.6640625" customWidth="1"/>
    <col min="2053" max="2053" width="5.109375" customWidth="1"/>
    <col min="2054" max="2055" width="7.33203125" customWidth="1"/>
    <col min="2056" max="2056" width="11.44140625" customWidth="1"/>
    <col min="2057" max="2057" width="12.33203125" customWidth="1"/>
    <col min="2058" max="2058" width="12.6640625" customWidth="1"/>
    <col min="2059" max="2059" width="35.33203125" customWidth="1"/>
    <col min="2060" max="2060" width="9.44140625" customWidth="1"/>
    <col min="2061" max="2061" width="11.33203125" customWidth="1"/>
    <col min="2062" max="2068" width="7.109375" customWidth="1"/>
    <col min="2306" max="2306" width="7.33203125" customWidth="1"/>
    <col min="2307" max="2307" width="26.33203125" customWidth="1"/>
    <col min="2308" max="2308" width="25.6640625" customWidth="1"/>
    <col min="2309" max="2309" width="5.109375" customWidth="1"/>
    <col min="2310" max="2311" width="7.33203125" customWidth="1"/>
    <col min="2312" max="2312" width="11.44140625" customWidth="1"/>
    <col min="2313" max="2313" width="12.33203125" customWidth="1"/>
    <col min="2314" max="2314" width="12.6640625" customWidth="1"/>
    <col min="2315" max="2315" width="35.33203125" customWidth="1"/>
    <col min="2316" max="2316" width="9.44140625" customWidth="1"/>
    <col min="2317" max="2317" width="11.33203125" customWidth="1"/>
    <col min="2318" max="2324" width="7.109375" customWidth="1"/>
    <col min="2562" max="2562" width="7.33203125" customWidth="1"/>
    <col min="2563" max="2563" width="26.33203125" customWidth="1"/>
    <col min="2564" max="2564" width="25.6640625" customWidth="1"/>
    <col min="2565" max="2565" width="5.109375" customWidth="1"/>
    <col min="2566" max="2567" width="7.33203125" customWidth="1"/>
    <col min="2568" max="2568" width="11.44140625" customWidth="1"/>
    <col min="2569" max="2569" width="12.33203125" customWidth="1"/>
    <col min="2570" max="2570" width="12.6640625" customWidth="1"/>
    <col min="2571" max="2571" width="35.33203125" customWidth="1"/>
    <col min="2572" max="2572" width="9.44140625" customWidth="1"/>
    <col min="2573" max="2573" width="11.33203125" customWidth="1"/>
    <col min="2574" max="2580" width="7.109375" customWidth="1"/>
    <col min="2818" max="2818" width="7.33203125" customWidth="1"/>
    <col min="2819" max="2819" width="26.33203125" customWidth="1"/>
    <col min="2820" max="2820" width="25.6640625" customWidth="1"/>
    <col min="2821" max="2821" width="5.109375" customWidth="1"/>
    <col min="2822" max="2823" width="7.33203125" customWidth="1"/>
    <col min="2824" max="2824" width="11.44140625" customWidth="1"/>
    <col min="2825" max="2825" width="12.33203125" customWidth="1"/>
    <col min="2826" max="2826" width="12.6640625" customWidth="1"/>
    <col min="2827" max="2827" width="35.33203125" customWidth="1"/>
    <col min="2828" max="2828" width="9.44140625" customWidth="1"/>
    <col min="2829" max="2829" width="11.33203125" customWidth="1"/>
    <col min="2830" max="2836" width="7.109375" customWidth="1"/>
    <col min="3074" max="3074" width="7.33203125" customWidth="1"/>
    <col min="3075" max="3075" width="26.33203125" customWidth="1"/>
    <col min="3076" max="3076" width="25.6640625" customWidth="1"/>
    <col min="3077" max="3077" width="5.109375" customWidth="1"/>
    <col min="3078" max="3079" width="7.33203125" customWidth="1"/>
    <col min="3080" max="3080" width="11.44140625" customWidth="1"/>
    <col min="3081" max="3081" width="12.33203125" customWidth="1"/>
    <col min="3082" max="3082" width="12.6640625" customWidth="1"/>
    <col min="3083" max="3083" width="35.33203125" customWidth="1"/>
    <col min="3084" max="3084" width="9.44140625" customWidth="1"/>
    <col min="3085" max="3085" width="11.33203125" customWidth="1"/>
    <col min="3086" max="3092" width="7.109375" customWidth="1"/>
    <col min="3330" max="3330" width="7.33203125" customWidth="1"/>
    <col min="3331" max="3331" width="26.33203125" customWidth="1"/>
    <col min="3332" max="3332" width="25.6640625" customWidth="1"/>
    <col min="3333" max="3333" width="5.109375" customWidth="1"/>
    <col min="3334" max="3335" width="7.33203125" customWidth="1"/>
    <col min="3336" max="3336" width="11.44140625" customWidth="1"/>
    <col min="3337" max="3337" width="12.33203125" customWidth="1"/>
    <col min="3338" max="3338" width="12.6640625" customWidth="1"/>
    <col min="3339" max="3339" width="35.33203125" customWidth="1"/>
    <col min="3340" max="3340" width="9.44140625" customWidth="1"/>
    <col min="3341" max="3341" width="11.33203125" customWidth="1"/>
    <col min="3342" max="3348" width="7.109375" customWidth="1"/>
    <col min="3586" max="3586" width="7.33203125" customWidth="1"/>
    <col min="3587" max="3587" width="26.33203125" customWidth="1"/>
    <col min="3588" max="3588" width="25.6640625" customWidth="1"/>
    <col min="3589" max="3589" width="5.109375" customWidth="1"/>
    <col min="3590" max="3591" width="7.33203125" customWidth="1"/>
    <col min="3592" max="3592" width="11.44140625" customWidth="1"/>
    <col min="3593" max="3593" width="12.33203125" customWidth="1"/>
    <col min="3594" max="3594" width="12.6640625" customWidth="1"/>
    <col min="3595" max="3595" width="35.33203125" customWidth="1"/>
    <col min="3596" max="3596" width="9.44140625" customWidth="1"/>
    <col min="3597" max="3597" width="11.33203125" customWidth="1"/>
    <col min="3598" max="3604" width="7.109375" customWidth="1"/>
    <col min="3842" max="3842" width="7.33203125" customWidth="1"/>
    <col min="3843" max="3843" width="26.33203125" customWidth="1"/>
    <col min="3844" max="3844" width="25.6640625" customWidth="1"/>
    <col min="3845" max="3845" width="5.109375" customWidth="1"/>
    <col min="3846" max="3847" width="7.33203125" customWidth="1"/>
    <col min="3848" max="3848" width="11.44140625" customWidth="1"/>
    <col min="3849" max="3849" width="12.33203125" customWidth="1"/>
    <col min="3850" max="3850" width="12.6640625" customWidth="1"/>
    <col min="3851" max="3851" width="35.33203125" customWidth="1"/>
    <col min="3852" max="3852" width="9.44140625" customWidth="1"/>
    <col min="3853" max="3853" width="11.33203125" customWidth="1"/>
    <col min="3854" max="3860" width="7.109375" customWidth="1"/>
    <col min="4098" max="4098" width="7.33203125" customWidth="1"/>
    <col min="4099" max="4099" width="26.33203125" customWidth="1"/>
    <col min="4100" max="4100" width="25.6640625" customWidth="1"/>
    <col min="4101" max="4101" width="5.109375" customWidth="1"/>
    <col min="4102" max="4103" width="7.33203125" customWidth="1"/>
    <col min="4104" max="4104" width="11.44140625" customWidth="1"/>
    <col min="4105" max="4105" width="12.33203125" customWidth="1"/>
    <col min="4106" max="4106" width="12.6640625" customWidth="1"/>
    <col min="4107" max="4107" width="35.33203125" customWidth="1"/>
    <col min="4108" max="4108" width="9.44140625" customWidth="1"/>
    <col min="4109" max="4109" width="11.33203125" customWidth="1"/>
    <col min="4110" max="4116" width="7.109375" customWidth="1"/>
    <col min="4354" max="4354" width="7.33203125" customWidth="1"/>
    <col min="4355" max="4355" width="26.33203125" customWidth="1"/>
    <col min="4356" max="4356" width="25.6640625" customWidth="1"/>
    <col min="4357" max="4357" width="5.109375" customWidth="1"/>
    <col min="4358" max="4359" width="7.33203125" customWidth="1"/>
    <col min="4360" max="4360" width="11.44140625" customWidth="1"/>
    <col min="4361" max="4361" width="12.33203125" customWidth="1"/>
    <col min="4362" max="4362" width="12.6640625" customWidth="1"/>
    <col min="4363" max="4363" width="35.33203125" customWidth="1"/>
    <col min="4364" max="4364" width="9.44140625" customWidth="1"/>
    <col min="4365" max="4365" width="11.33203125" customWidth="1"/>
    <col min="4366" max="4372" width="7.109375" customWidth="1"/>
    <col min="4610" max="4610" width="7.33203125" customWidth="1"/>
    <col min="4611" max="4611" width="26.33203125" customWidth="1"/>
    <col min="4612" max="4612" width="25.6640625" customWidth="1"/>
    <col min="4613" max="4613" width="5.109375" customWidth="1"/>
    <col min="4614" max="4615" width="7.33203125" customWidth="1"/>
    <col min="4616" max="4616" width="11.44140625" customWidth="1"/>
    <col min="4617" max="4617" width="12.33203125" customWidth="1"/>
    <col min="4618" max="4618" width="12.6640625" customWidth="1"/>
    <col min="4619" max="4619" width="35.33203125" customWidth="1"/>
    <col min="4620" max="4620" width="9.44140625" customWidth="1"/>
    <col min="4621" max="4621" width="11.33203125" customWidth="1"/>
    <col min="4622" max="4628" width="7.109375" customWidth="1"/>
    <col min="4866" max="4866" width="7.33203125" customWidth="1"/>
    <col min="4867" max="4867" width="26.33203125" customWidth="1"/>
    <col min="4868" max="4868" width="25.6640625" customWidth="1"/>
    <col min="4869" max="4869" width="5.109375" customWidth="1"/>
    <col min="4870" max="4871" width="7.33203125" customWidth="1"/>
    <col min="4872" max="4872" width="11.44140625" customWidth="1"/>
    <col min="4873" max="4873" width="12.33203125" customWidth="1"/>
    <col min="4874" max="4874" width="12.6640625" customWidth="1"/>
    <col min="4875" max="4875" width="35.33203125" customWidth="1"/>
    <col min="4876" max="4876" width="9.44140625" customWidth="1"/>
    <col min="4877" max="4877" width="11.33203125" customWidth="1"/>
    <col min="4878" max="4884" width="7.109375" customWidth="1"/>
    <col min="5122" max="5122" width="7.33203125" customWidth="1"/>
    <col min="5123" max="5123" width="26.33203125" customWidth="1"/>
    <col min="5124" max="5124" width="25.6640625" customWidth="1"/>
    <col min="5125" max="5125" width="5.109375" customWidth="1"/>
    <col min="5126" max="5127" width="7.33203125" customWidth="1"/>
    <col min="5128" max="5128" width="11.44140625" customWidth="1"/>
    <col min="5129" max="5129" width="12.33203125" customWidth="1"/>
    <col min="5130" max="5130" width="12.6640625" customWidth="1"/>
    <col min="5131" max="5131" width="35.33203125" customWidth="1"/>
    <col min="5132" max="5132" width="9.44140625" customWidth="1"/>
    <col min="5133" max="5133" width="11.33203125" customWidth="1"/>
    <col min="5134" max="5140" width="7.109375" customWidth="1"/>
    <col min="5378" max="5378" width="7.33203125" customWidth="1"/>
    <col min="5379" max="5379" width="26.33203125" customWidth="1"/>
    <col min="5380" max="5380" width="25.6640625" customWidth="1"/>
    <col min="5381" max="5381" width="5.109375" customWidth="1"/>
    <col min="5382" max="5383" width="7.33203125" customWidth="1"/>
    <col min="5384" max="5384" width="11.44140625" customWidth="1"/>
    <col min="5385" max="5385" width="12.33203125" customWidth="1"/>
    <col min="5386" max="5386" width="12.6640625" customWidth="1"/>
    <col min="5387" max="5387" width="35.33203125" customWidth="1"/>
    <col min="5388" max="5388" width="9.44140625" customWidth="1"/>
    <col min="5389" max="5389" width="11.33203125" customWidth="1"/>
    <col min="5390" max="5396" width="7.109375" customWidth="1"/>
    <col min="5634" max="5634" width="7.33203125" customWidth="1"/>
    <col min="5635" max="5635" width="26.33203125" customWidth="1"/>
    <col min="5636" max="5636" width="25.6640625" customWidth="1"/>
    <col min="5637" max="5637" width="5.109375" customWidth="1"/>
    <col min="5638" max="5639" width="7.33203125" customWidth="1"/>
    <col min="5640" max="5640" width="11.44140625" customWidth="1"/>
    <col min="5641" max="5641" width="12.33203125" customWidth="1"/>
    <col min="5642" max="5642" width="12.6640625" customWidth="1"/>
    <col min="5643" max="5643" width="35.33203125" customWidth="1"/>
    <col min="5644" max="5644" width="9.44140625" customWidth="1"/>
    <col min="5645" max="5645" width="11.33203125" customWidth="1"/>
    <col min="5646" max="5652" width="7.109375" customWidth="1"/>
    <col min="5890" max="5890" width="7.33203125" customWidth="1"/>
    <col min="5891" max="5891" width="26.33203125" customWidth="1"/>
    <col min="5892" max="5892" width="25.6640625" customWidth="1"/>
    <col min="5893" max="5893" width="5.109375" customWidth="1"/>
    <col min="5894" max="5895" width="7.33203125" customWidth="1"/>
    <col min="5896" max="5896" width="11.44140625" customWidth="1"/>
    <col min="5897" max="5897" width="12.33203125" customWidth="1"/>
    <col min="5898" max="5898" width="12.6640625" customWidth="1"/>
    <col min="5899" max="5899" width="35.33203125" customWidth="1"/>
    <col min="5900" max="5900" width="9.44140625" customWidth="1"/>
    <col min="5901" max="5901" width="11.33203125" customWidth="1"/>
    <col min="5902" max="5908" width="7.109375" customWidth="1"/>
    <col min="6146" max="6146" width="7.33203125" customWidth="1"/>
    <col min="6147" max="6147" width="26.33203125" customWidth="1"/>
    <col min="6148" max="6148" width="25.6640625" customWidth="1"/>
    <col min="6149" max="6149" width="5.109375" customWidth="1"/>
    <col min="6150" max="6151" width="7.33203125" customWidth="1"/>
    <col min="6152" max="6152" width="11.44140625" customWidth="1"/>
    <col min="6153" max="6153" width="12.33203125" customWidth="1"/>
    <col min="6154" max="6154" width="12.6640625" customWidth="1"/>
    <col min="6155" max="6155" width="35.33203125" customWidth="1"/>
    <col min="6156" max="6156" width="9.44140625" customWidth="1"/>
    <col min="6157" max="6157" width="11.33203125" customWidth="1"/>
    <col min="6158" max="6164" width="7.109375" customWidth="1"/>
    <col min="6402" max="6402" width="7.33203125" customWidth="1"/>
    <col min="6403" max="6403" width="26.33203125" customWidth="1"/>
    <col min="6404" max="6404" width="25.6640625" customWidth="1"/>
    <col min="6405" max="6405" width="5.109375" customWidth="1"/>
    <col min="6406" max="6407" width="7.33203125" customWidth="1"/>
    <col min="6408" max="6408" width="11.44140625" customWidth="1"/>
    <col min="6409" max="6409" width="12.33203125" customWidth="1"/>
    <col min="6410" max="6410" width="12.6640625" customWidth="1"/>
    <col min="6411" max="6411" width="35.33203125" customWidth="1"/>
    <col min="6412" max="6412" width="9.44140625" customWidth="1"/>
    <col min="6413" max="6413" width="11.33203125" customWidth="1"/>
    <col min="6414" max="6420" width="7.109375" customWidth="1"/>
    <col min="6658" max="6658" width="7.33203125" customWidth="1"/>
    <col min="6659" max="6659" width="26.33203125" customWidth="1"/>
    <col min="6660" max="6660" width="25.6640625" customWidth="1"/>
    <col min="6661" max="6661" width="5.109375" customWidth="1"/>
    <col min="6662" max="6663" width="7.33203125" customWidth="1"/>
    <col min="6664" max="6664" width="11.44140625" customWidth="1"/>
    <col min="6665" max="6665" width="12.33203125" customWidth="1"/>
    <col min="6666" max="6666" width="12.6640625" customWidth="1"/>
    <col min="6667" max="6667" width="35.33203125" customWidth="1"/>
    <col min="6668" max="6668" width="9.44140625" customWidth="1"/>
    <col min="6669" max="6669" width="11.33203125" customWidth="1"/>
    <col min="6670" max="6676" width="7.109375" customWidth="1"/>
    <col min="6914" max="6914" width="7.33203125" customWidth="1"/>
    <col min="6915" max="6915" width="26.33203125" customWidth="1"/>
    <col min="6916" max="6916" width="25.6640625" customWidth="1"/>
    <col min="6917" max="6917" width="5.109375" customWidth="1"/>
    <col min="6918" max="6919" width="7.33203125" customWidth="1"/>
    <col min="6920" max="6920" width="11.44140625" customWidth="1"/>
    <col min="6921" max="6921" width="12.33203125" customWidth="1"/>
    <col min="6922" max="6922" width="12.6640625" customWidth="1"/>
    <col min="6923" max="6923" width="35.33203125" customWidth="1"/>
    <col min="6924" max="6924" width="9.44140625" customWidth="1"/>
    <col min="6925" max="6925" width="11.33203125" customWidth="1"/>
    <col min="6926" max="6932" width="7.109375" customWidth="1"/>
    <col min="7170" max="7170" width="7.33203125" customWidth="1"/>
    <col min="7171" max="7171" width="26.33203125" customWidth="1"/>
    <col min="7172" max="7172" width="25.6640625" customWidth="1"/>
    <col min="7173" max="7173" width="5.109375" customWidth="1"/>
    <col min="7174" max="7175" width="7.33203125" customWidth="1"/>
    <col min="7176" max="7176" width="11.44140625" customWidth="1"/>
    <col min="7177" max="7177" width="12.33203125" customWidth="1"/>
    <col min="7178" max="7178" width="12.6640625" customWidth="1"/>
    <col min="7179" max="7179" width="35.33203125" customWidth="1"/>
    <col min="7180" max="7180" width="9.44140625" customWidth="1"/>
    <col min="7181" max="7181" width="11.33203125" customWidth="1"/>
    <col min="7182" max="7188" width="7.109375" customWidth="1"/>
    <col min="7426" max="7426" width="7.33203125" customWidth="1"/>
    <col min="7427" max="7427" width="26.33203125" customWidth="1"/>
    <col min="7428" max="7428" width="25.6640625" customWidth="1"/>
    <col min="7429" max="7429" width="5.109375" customWidth="1"/>
    <col min="7430" max="7431" width="7.33203125" customWidth="1"/>
    <col min="7432" max="7432" width="11.44140625" customWidth="1"/>
    <col min="7433" max="7433" width="12.33203125" customWidth="1"/>
    <col min="7434" max="7434" width="12.6640625" customWidth="1"/>
    <col min="7435" max="7435" width="35.33203125" customWidth="1"/>
    <col min="7436" max="7436" width="9.44140625" customWidth="1"/>
    <col min="7437" max="7437" width="11.33203125" customWidth="1"/>
    <col min="7438" max="7444" width="7.109375" customWidth="1"/>
    <col min="7682" max="7682" width="7.33203125" customWidth="1"/>
    <col min="7683" max="7683" width="26.33203125" customWidth="1"/>
    <col min="7684" max="7684" width="25.6640625" customWidth="1"/>
    <col min="7685" max="7685" width="5.109375" customWidth="1"/>
    <col min="7686" max="7687" width="7.33203125" customWidth="1"/>
    <col min="7688" max="7688" width="11.44140625" customWidth="1"/>
    <col min="7689" max="7689" width="12.33203125" customWidth="1"/>
    <col min="7690" max="7690" width="12.6640625" customWidth="1"/>
    <col min="7691" max="7691" width="35.33203125" customWidth="1"/>
    <col min="7692" max="7692" width="9.44140625" customWidth="1"/>
    <col min="7693" max="7693" width="11.33203125" customWidth="1"/>
    <col min="7694" max="7700" width="7.109375" customWidth="1"/>
    <col min="7938" max="7938" width="7.33203125" customWidth="1"/>
    <col min="7939" max="7939" width="26.33203125" customWidth="1"/>
    <col min="7940" max="7940" width="25.6640625" customWidth="1"/>
    <col min="7941" max="7941" width="5.109375" customWidth="1"/>
    <col min="7942" max="7943" width="7.33203125" customWidth="1"/>
    <col min="7944" max="7944" width="11.44140625" customWidth="1"/>
    <col min="7945" max="7945" width="12.33203125" customWidth="1"/>
    <col min="7946" max="7946" width="12.6640625" customWidth="1"/>
    <col min="7947" max="7947" width="35.33203125" customWidth="1"/>
    <col min="7948" max="7948" width="9.44140625" customWidth="1"/>
    <col min="7949" max="7949" width="11.33203125" customWidth="1"/>
    <col min="7950" max="7956" width="7.109375" customWidth="1"/>
    <col min="8194" max="8194" width="7.33203125" customWidth="1"/>
    <col min="8195" max="8195" width="26.33203125" customWidth="1"/>
    <col min="8196" max="8196" width="25.6640625" customWidth="1"/>
    <col min="8197" max="8197" width="5.109375" customWidth="1"/>
    <col min="8198" max="8199" width="7.33203125" customWidth="1"/>
    <col min="8200" max="8200" width="11.44140625" customWidth="1"/>
    <col min="8201" max="8201" width="12.33203125" customWidth="1"/>
    <col min="8202" max="8202" width="12.6640625" customWidth="1"/>
    <col min="8203" max="8203" width="35.33203125" customWidth="1"/>
    <col min="8204" max="8204" width="9.44140625" customWidth="1"/>
    <col min="8205" max="8205" width="11.33203125" customWidth="1"/>
    <col min="8206" max="8212" width="7.109375" customWidth="1"/>
    <col min="8450" max="8450" width="7.33203125" customWidth="1"/>
    <col min="8451" max="8451" width="26.33203125" customWidth="1"/>
    <col min="8452" max="8452" width="25.6640625" customWidth="1"/>
    <col min="8453" max="8453" width="5.109375" customWidth="1"/>
    <col min="8454" max="8455" width="7.33203125" customWidth="1"/>
    <col min="8456" max="8456" width="11.44140625" customWidth="1"/>
    <col min="8457" max="8457" width="12.33203125" customWidth="1"/>
    <col min="8458" max="8458" width="12.6640625" customWidth="1"/>
    <col min="8459" max="8459" width="35.33203125" customWidth="1"/>
    <col min="8460" max="8460" width="9.44140625" customWidth="1"/>
    <col min="8461" max="8461" width="11.33203125" customWidth="1"/>
    <col min="8462" max="8468" width="7.109375" customWidth="1"/>
    <col min="8706" max="8706" width="7.33203125" customWidth="1"/>
    <col min="8707" max="8707" width="26.33203125" customWidth="1"/>
    <col min="8708" max="8708" width="25.6640625" customWidth="1"/>
    <col min="8709" max="8709" width="5.109375" customWidth="1"/>
    <col min="8710" max="8711" width="7.33203125" customWidth="1"/>
    <col min="8712" max="8712" width="11.44140625" customWidth="1"/>
    <col min="8713" max="8713" width="12.33203125" customWidth="1"/>
    <col min="8714" max="8714" width="12.6640625" customWidth="1"/>
    <col min="8715" max="8715" width="35.33203125" customWidth="1"/>
    <col min="8716" max="8716" width="9.44140625" customWidth="1"/>
    <col min="8717" max="8717" width="11.33203125" customWidth="1"/>
    <col min="8718" max="8724" width="7.109375" customWidth="1"/>
    <col min="8962" max="8962" width="7.33203125" customWidth="1"/>
    <col min="8963" max="8963" width="26.33203125" customWidth="1"/>
    <col min="8964" max="8964" width="25.6640625" customWidth="1"/>
    <col min="8965" max="8965" width="5.109375" customWidth="1"/>
    <col min="8966" max="8967" width="7.33203125" customWidth="1"/>
    <col min="8968" max="8968" width="11.44140625" customWidth="1"/>
    <col min="8969" max="8969" width="12.33203125" customWidth="1"/>
    <col min="8970" max="8970" width="12.6640625" customWidth="1"/>
    <col min="8971" max="8971" width="35.33203125" customWidth="1"/>
    <col min="8972" max="8972" width="9.44140625" customWidth="1"/>
    <col min="8973" max="8973" width="11.33203125" customWidth="1"/>
    <col min="8974" max="8980" width="7.109375" customWidth="1"/>
    <col min="9218" max="9218" width="7.33203125" customWidth="1"/>
    <col min="9219" max="9219" width="26.33203125" customWidth="1"/>
    <col min="9220" max="9220" width="25.6640625" customWidth="1"/>
    <col min="9221" max="9221" width="5.109375" customWidth="1"/>
    <col min="9222" max="9223" width="7.33203125" customWidth="1"/>
    <col min="9224" max="9224" width="11.44140625" customWidth="1"/>
    <col min="9225" max="9225" width="12.33203125" customWidth="1"/>
    <col min="9226" max="9226" width="12.6640625" customWidth="1"/>
    <col min="9227" max="9227" width="35.33203125" customWidth="1"/>
    <col min="9228" max="9228" width="9.44140625" customWidth="1"/>
    <col min="9229" max="9229" width="11.33203125" customWidth="1"/>
    <col min="9230" max="9236" width="7.109375" customWidth="1"/>
    <col min="9474" max="9474" width="7.33203125" customWidth="1"/>
    <col min="9475" max="9475" width="26.33203125" customWidth="1"/>
    <col min="9476" max="9476" width="25.6640625" customWidth="1"/>
    <col min="9477" max="9477" width="5.109375" customWidth="1"/>
    <col min="9478" max="9479" width="7.33203125" customWidth="1"/>
    <col min="9480" max="9480" width="11.44140625" customWidth="1"/>
    <col min="9481" max="9481" width="12.33203125" customWidth="1"/>
    <col min="9482" max="9482" width="12.6640625" customWidth="1"/>
    <col min="9483" max="9483" width="35.33203125" customWidth="1"/>
    <col min="9484" max="9484" width="9.44140625" customWidth="1"/>
    <col min="9485" max="9485" width="11.33203125" customWidth="1"/>
    <col min="9486" max="9492" width="7.109375" customWidth="1"/>
    <col min="9730" max="9730" width="7.33203125" customWidth="1"/>
    <col min="9731" max="9731" width="26.33203125" customWidth="1"/>
    <col min="9732" max="9732" width="25.6640625" customWidth="1"/>
    <col min="9733" max="9733" width="5.109375" customWidth="1"/>
    <col min="9734" max="9735" width="7.33203125" customWidth="1"/>
    <col min="9736" max="9736" width="11.44140625" customWidth="1"/>
    <col min="9737" max="9737" width="12.33203125" customWidth="1"/>
    <col min="9738" max="9738" width="12.6640625" customWidth="1"/>
    <col min="9739" max="9739" width="35.33203125" customWidth="1"/>
    <col min="9740" max="9740" width="9.44140625" customWidth="1"/>
    <col min="9741" max="9741" width="11.33203125" customWidth="1"/>
    <col min="9742" max="9748" width="7.109375" customWidth="1"/>
    <col min="9986" max="9986" width="7.33203125" customWidth="1"/>
    <col min="9987" max="9987" width="26.33203125" customWidth="1"/>
    <col min="9988" max="9988" width="25.6640625" customWidth="1"/>
    <col min="9989" max="9989" width="5.109375" customWidth="1"/>
    <col min="9990" max="9991" width="7.33203125" customWidth="1"/>
    <col min="9992" max="9992" width="11.44140625" customWidth="1"/>
    <col min="9993" max="9993" width="12.33203125" customWidth="1"/>
    <col min="9994" max="9994" width="12.6640625" customWidth="1"/>
    <col min="9995" max="9995" width="35.33203125" customWidth="1"/>
    <col min="9996" max="9996" width="9.44140625" customWidth="1"/>
    <col min="9997" max="9997" width="11.33203125" customWidth="1"/>
    <col min="9998" max="10004" width="7.109375" customWidth="1"/>
    <col min="10242" max="10242" width="7.33203125" customWidth="1"/>
    <col min="10243" max="10243" width="26.33203125" customWidth="1"/>
    <col min="10244" max="10244" width="25.6640625" customWidth="1"/>
    <col min="10245" max="10245" width="5.109375" customWidth="1"/>
    <col min="10246" max="10247" width="7.33203125" customWidth="1"/>
    <col min="10248" max="10248" width="11.44140625" customWidth="1"/>
    <col min="10249" max="10249" width="12.33203125" customWidth="1"/>
    <col min="10250" max="10250" width="12.6640625" customWidth="1"/>
    <col min="10251" max="10251" width="35.33203125" customWidth="1"/>
    <col min="10252" max="10252" width="9.44140625" customWidth="1"/>
    <col min="10253" max="10253" width="11.33203125" customWidth="1"/>
    <col min="10254" max="10260" width="7.109375" customWidth="1"/>
    <col min="10498" max="10498" width="7.33203125" customWidth="1"/>
    <col min="10499" max="10499" width="26.33203125" customWidth="1"/>
    <col min="10500" max="10500" width="25.6640625" customWidth="1"/>
    <col min="10501" max="10501" width="5.109375" customWidth="1"/>
    <col min="10502" max="10503" width="7.33203125" customWidth="1"/>
    <col min="10504" max="10504" width="11.44140625" customWidth="1"/>
    <col min="10505" max="10505" width="12.33203125" customWidth="1"/>
    <col min="10506" max="10506" width="12.6640625" customWidth="1"/>
    <col min="10507" max="10507" width="35.33203125" customWidth="1"/>
    <col min="10508" max="10508" width="9.44140625" customWidth="1"/>
    <col min="10509" max="10509" width="11.33203125" customWidth="1"/>
    <col min="10510" max="10516" width="7.109375" customWidth="1"/>
    <col min="10754" max="10754" width="7.33203125" customWidth="1"/>
    <col min="10755" max="10755" width="26.33203125" customWidth="1"/>
    <col min="10756" max="10756" width="25.6640625" customWidth="1"/>
    <col min="10757" max="10757" width="5.109375" customWidth="1"/>
    <col min="10758" max="10759" width="7.33203125" customWidth="1"/>
    <col min="10760" max="10760" width="11.44140625" customWidth="1"/>
    <col min="10761" max="10761" width="12.33203125" customWidth="1"/>
    <col min="10762" max="10762" width="12.6640625" customWidth="1"/>
    <col min="10763" max="10763" width="35.33203125" customWidth="1"/>
    <col min="10764" max="10764" width="9.44140625" customWidth="1"/>
    <col min="10765" max="10765" width="11.33203125" customWidth="1"/>
    <col min="10766" max="10772" width="7.109375" customWidth="1"/>
    <col min="11010" max="11010" width="7.33203125" customWidth="1"/>
    <col min="11011" max="11011" width="26.33203125" customWidth="1"/>
    <col min="11012" max="11012" width="25.6640625" customWidth="1"/>
    <col min="11013" max="11013" width="5.109375" customWidth="1"/>
    <col min="11014" max="11015" width="7.33203125" customWidth="1"/>
    <col min="11016" max="11016" width="11.44140625" customWidth="1"/>
    <col min="11017" max="11017" width="12.33203125" customWidth="1"/>
    <col min="11018" max="11018" width="12.6640625" customWidth="1"/>
    <col min="11019" max="11019" width="35.33203125" customWidth="1"/>
    <col min="11020" max="11020" width="9.44140625" customWidth="1"/>
    <col min="11021" max="11021" width="11.33203125" customWidth="1"/>
    <col min="11022" max="11028" width="7.109375" customWidth="1"/>
    <col min="11266" max="11266" width="7.33203125" customWidth="1"/>
    <col min="11267" max="11267" width="26.33203125" customWidth="1"/>
    <col min="11268" max="11268" width="25.6640625" customWidth="1"/>
    <col min="11269" max="11269" width="5.109375" customWidth="1"/>
    <col min="11270" max="11271" width="7.33203125" customWidth="1"/>
    <col min="11272" max="11272" width="11.44140625" customWidth="1"/>
    <col min="11273" max="11273" width="12.33203125" customWidth="1"/>
    <col min="11274" max="11274" width="12.6640625" customWidth="1"/>
    <col min="11275" max="11275" width="35.33203125" customWidth="1"/>
    <col min="11276" max="11276" width="9.44140625" customWidth="1"/>
    <col min="11277" max="11277" width="11.33203125" customWidth="1"/>
    <col min="11278" max="11284" width="7.109375" customWidth="1"/>
    <col min="11522" max="11522" width="7.33203125" customWidth="1"/>
    <col min="11523" max="11523" width="26.33203125" customWidth="1"/>
    <col min="11524" max="11524" width="25.6640625" customWidth="1"/>
    <col min="11525" max="11525" width="5.109375" customWidth="1"/>
    <col min="11526" max="11527" width="7.33203125" customWidth="1"/>
    <col min="11528" max="11528" width="11.44140625" customWidth="1"/>
    <col min="11529" max="11529" width="12.33203125" customWidth="1"/>
    <col min="11530" max="11530" width="12.6640625" customWidth="1"/>
    <col min="11531" max="11531" width="35.33203125" customWidth="1"/>
    <col min="11532" max="11532" width="9.44140625" customWidth="1"/>
    <col min="11533" max="11533" width="11.33203125" customWidth="1"/>
    <col min="11534" max="11540" width="7.109375" customWidth="1"/>
    <col min="11778" max="11778" width="7.33203125" customWidth="1"/>
    <col min="11779" max="11779" width="26.33203125" customWidth="1"/>
    <col min="11780" max="11780" width="25.6640625" customWidth="1"/>
    <col min="11781" max="11781" width="5.109375" customWidth="1"/>
    <col min="11782" max="11783" width="7.33203125" customWidth="1"/>
    <col min="11784" max="11784" width="11.44140625" customWidth="1"/>
    <col min="11785" max="11785" width="12.33203125" customWidth="1"/>
    <col min="11786" max="11786" width="12.6640625" customWidth="1"/>
    <col min="11787" max="11787" width="35.33203125" customWidth="1"/>
    <col min="11788" max="11788" width="9.44140625" customWidth="1"/>
    <col min="11789" max="11789" width="11.33203125" customWidth="1"/>
    <col min="11790" max="11796" width="7.109375" customWidth="1"/>
    <col min="12034" max="12034" width="7.33203125" customWidth="1"/>
    <col min="12035" max="12035" width="26.33203125" customWidth="1"/>
    <col min="12036" max="12036" width="25.6640625" customWidth="1"/>
    <col min="12037" max="12037" width="5.109375" customWidth="1"/>
    <col min="12038" max="12039" width="7.33203125" customWidth="1"/>
    <col min="12040" max="12040" width="11.44140625" customWidth="1"/>
    <col min="12041" max="12041" width="12.33203125" customWidth="1"/>
    <col min="12042" max="12042" width="12.6640625" customWidth="1"/>
    <col min="12043" max="12043" width="35.33203125" customWidth="1"/>
    <col min="12044" max="12044" width="9.44140625" customWidth="1"/>
    <col min="12045" max="12045" width="11.33203125" customWidth="1"/>
    <col min="12046" max="12052" width="7.109375" customWidth="1"/>
    <col min="12290" max="12290" width="7.33203125" customWidth="1"/>
    <col min="12291" max="12291" width="26.33203125" customWidth="1"/>
    <col min="12292" max="12292" width="25.6640625" customWidth="1"/>
    <col min="12293" max="12293" width="5.109375" customWidth="1"/>
    <col min="12294" max="12295" width="7.33203125" customWidth="1"/>
    <col min="12296" max="12296" width="11.44140625" customWidth="1"/>
    <col min="12297" max="12297" width="12.33203125" customWidth="1"/>
    <col min="12298" max="12298" width="12.6640625" customWidth="1"/>
    <col min="12299" max="12299" width="35.33203125" customWidth="1"/>
    <col min="12300" max="12300" width="9.44140625" customWidth="1"/>
    <col min="12301" max="12301" width="11.33203125" customWidth="1"/>
    <col min="12302" max="12308" width="7.109375" customWidth="1"/>
    <col min="12546" max="12546" width="7.33203125" customWidth="1"/>
    <col min="12547" max="12547" width="26.33203125" customWidth="1"/>
    <col min="12548" max="12548" width="25.6640625" customWidth="1"/>
    <col min="12549" max="12549" width="5.109375" customWidth="1"/>
    <col min="12550" max="12551" width="7.33203125" customWidth="1"/>
    <col min="12552" max="12552" width="11.44140625" customWidth="1"/>
    <col min="12553" max="12553" width="12.33203125" customWidth="1"/>
    <col min="12554" max="12554" width="12.6640625" customWidth="1"/>
    <col min="12555" max="12555" width="35.33203125" customWidth="1"/>
    <col min="12556" max="12556" width="9.44140625" customWidth="1"/>
    <col min="12557" max="12557" width="11.33203125" customWidth="1"/>
    <col min="12558" max="12564" width="7.109375" customWidth="1"/>
    <col min="12802" max="12802" width="7.33203125" customWidth="1"/>
    <col min="12803" max="12803" width="26.33203125" customWidth="1"/>
    <col min="12804" max="12804" width="25.6640625" customWidth="1"/>
    <col min="12805" max="12805" width="5.109375" customWidth="1"/>
    <col min="12806" max="12807" width="7.33203125" customWidth="1"/>
    <col min="12808" max="12808" width="11.44140625" customWidth="1"/>
    <col min="12809" max="12809" width="12.33203125" customWidth="1"/>
    <col min="12810" max="12810" width="12.6640625" customWidth="1"/>
    <col min="12811" max="12811" width="35.33203125" customWidth="1"/>
    <col min="12812" max="12812" width="9.44140625" customWidth="1"/>
    <col min="12813" max="12813" width="11.33203125" customWidth="1"/>
    <col min="12814" max="12820" width="7.109375" customWidth="1"/>
    <col min="13058" max="13058" width="7.33203125" customWidth="1"/>
    <col min="13059" max="13059" width="26.33203125" customWidth="1"/>
    <col min="13060" max="13060" width="25.6640625" customWidth="1"/>
    <col min="13061" max="13061" width="5.109375" customWidth="1"/>
    <col min="13062" max="13063" width="7.33203125" customWidth="1"/>
    <col min="13064" max="13064" width="11.44140625" customWidth="1"/>
    <col min="13065" max="13065" width="12.33203125" customWidth="1"/>
    <col min="13066" max="13066" width="12.6640625" customWidth="1"/>
    <col min="13067" max="13067" width="35.33203125" customWidth="1"/>
    <col min="13068" max="13068" width="9.44140625" customWidth="1"/>
    <col min="13069" max="13069" width="11.33203125" customWidth="1"/>
    <col min="13070" max="13076" width="7.109375" customWidth="1"/>
    <col min="13314" max="13314" width="7.33203125" customWidth="1"/>
    <col min="13315" max="13315" width="26.33203125" customWidth="1"/>
    <col min="13316" max="13316" width="25.6640625" customWidth="1"/>
    <col min="13317" max="13317" width="5.109375" customWidth="1"/>
    <col min="13318" max="13319" width="7.33203125" customWidth="1"/>
    <col min="13320" max="13320" width="11.44140625" customWidth="1"/>
    <col min="13321" max="13321" width="12.33203125" customWidth="1"/>
    <col min="13322" max="13322" width="12.6640625" customWidth="1"/>
    <col min="13323" max="13323" width="35.33203125" customWidth="1"/>
    <col min="13324" max="13324" width="9.44140625" customWidth="1"/>
    <col min="13325" max="13325" width="11.33203125" customWidth="1"/>
    <col min="13326" max="13332" width="7.109375" customWidth="1"/>
    <col min="13570" max="13570" width="7.33203125" customWidth="1"/>
    <col min="13571" max="13571" width="26.33203125" customWidth="1"/>
    <col min="13572" max="13572" width="25.6640625" customWidth="1"/>
    <col min="13573" max="13573" width="5.109375" customWidth="1"/>
    <col min="13574" max="13575" width="7.33203125" customWidth="1"/>
    <col min="13576" max="13576" width="11.44140625" customWidth="1"/>
    <col min="13577" max="13577" width="12.33203125" customWidth="1"/>
    <col min="13578" max="13578" width="12.6640625" customWidth="1"/>
    <col min="13579" max="13579" width="35.33203125" customWidth="1"/>
    <col min="13580" max="13580" width="9.44140625" customWidth="1"/>
    <col min="13581" max="13581" width="11.33203125" customWidth="1"/>
    <col min="13582" max="13588" width="7.109375" customWidth="1"/>
    <col min="13826" max="13826" width="7.33203125" customWidth="1"/>
    <col min="13827" max="13827" width="26.33203125" customWidth="1"/>
    <col min="13828" max="13828" width="25.6640625" customWidth="1"/>
    <col min="13829" max="13829" width="5.109375" customWidth="1"/>
    <col min="13830" max="13831" width="7.33203125" customWidth="1"/>
    <col min="13832" max="13832" width="11.44140625" customWidth="1"/>
    <col min="13833" max="13833" width="12.33203125" customWidth="1"/>
    <col min="13834" max="13834" width="12.6640625" customWidth="1"/>
    <col min="13835" max="13835" width="35.33203125" customWidth="1"/>
    <col min="13836" max="13836" width="9.44140625" customWidth="1"/>
    <col min="13837" max="13837" width="11.33203125" customWidth="1"/>
    <col min="13838" max="13844" width="7.109375" customWidth="1"/>
    <col min="14082" max="14082" width="7.33203125" customWidth="1"/>
    <col min="14083" max="14083" width="26.33203125" customWidth="1"/>
    <col min="14084" max="14084" width="25.6640625" customWidth="1"/>
    <col min="14085" max="14085" width="5.109375" customWidth="1"/>
    <col min="14086" max="14087" width="7.33203125" customWidth="1"/>
    <col min="14088" max="14088" width="11.44140625" customWidth="1"/>
    <col min="14089" max="14089" width="12.33203125" customWidth="1"/>
    <col min="14090" max="14090" width="12.6640625" customWidth="1"/>
    <col min="14091" max="14091" width="35.33203125" customWidth="1"/>
    <col min="14092" max="14092" width="9.44140625" customWidth="1"/>
    <col min="14093" max="14093" width="11.33203125" customWidth="1"/>
    <col min="14094" max="14100" width="7.109375" customWidth="1"/>
    <col min="14338" max="14338" width="7.33203125" customWidth="1"/>
    <col min="14339" max="14339" width="26.33203125" customWidth="1"/>
    <col min="14340" max="14340" width="25.6640625" customWidth="1"/>
    <col min="14341" max="14341" width="5.109375" customWidth="1"/>
    <col min="14342" max="14343" width="7.33203125" customWidth="1"/>
    <col min="14344" max="14344" width="11.44140625" customWidth="1"/>
    <col min="14345" max="14345" width="12.33203125" customWidth="1"/>
    <col min="14346" max="14346" width="12.6640625" customWidth="1"/>
    <col min="14347" max="14347" width="35.33203125" customWidth="1"/>
    <col min="14348" max="14348" width="9.44140625" customWidth="1"/>
    <col min="14349" max="14349" width="11.33203125" customWidth="1"/>
    <col min="14350" max="14356" width="7.109375" customWidth="1"/>
    <col min="14594" max="14594" width="7.33203125" customWidth="1"/>
    <col min="14595" max="14595" width="26.33203125" customWidth="1"/>
    <col min="14596" max="14596" width="25.6640625" customWidth="1"/>
    <col min="14597" max="14597" width="5.109375" customWidth="1"/>
    <col min="14598" max="14599" width="7.33203125" customWidth="1"/>
    <col min="14600" max="14600" width="11.44140625" customWidth="1"/>
    <col min="14601" max="14601" width="12.33203125" customWidth="1"/>
    <col min="14602" max="14602" width="12.6640625" customWidth="1"/>
    <col min="14603" max="14603" width="35.33203125" customWidth="1"/>
    <col min="14604" max="14604" width="9.44140625" customWidth="1"/>
    <col min="14605" max="14605" width="11.33203125" customWidth="1"/>
    <col min="14606" max="14612" width="7.109375" customWidth="1"/>
    <col min="14850" max="14850" width="7.33203125" customWidth="1"/>
    <col min="14851" max="14851" width="26.33203125" customWidth="1"/>
    <col min="14852" max="14852" width="25.6640625" customWidth="1"/>
    <col min="14853" max="14853" width="5.109375" customWidth="1"/>
    <col min="14854" max="14855" width="7.33203125" customWidth="1"/>
    <col min="14856" max="14856" width="11.44140625" customWidth="1"/>
    <col min="14857" max="14857" width="12.33203125" customWidth="1"/>
    <col min="14858" max="14858" width="12.6640625" customWidth="1"/>
    <col min="14859" max="14859" width="35.33203125" customWidth="1"/>
    <col min="14860" max="14860" width="9.44140625" customWidth="1"/>
    <col min="14861" max="14861" width="11.33203125" customWidth="1"/>
    <col min="14862" max="14868" width="7.109375" customWidth="1"/>
    <col min="15106" max="15106" width="7.33203125" customWidth="1"/>
    <col min="15107" max="15107" width="26.33203125" customWidth="1"/>
    <col min="15108" max="15108" width="25.6640625" customWidth="1"/>
    <col min="15109" max="15109" width="5.109375" customWidth="1"/>
    <col min="15110" max="15111" width="7.33203125" customWidth="1"/>
    <col min="15112" max="15112" width="11.44140625" customWidth="1"/>
    <col min="15113" max="15113" width="12.33203125" customWidth="1"/>
    <col min="15114" max="15114" width="12.6640625" customWidth="1"/>
    <col min="15115" max="15115" width="35.33203125" customWidth="1"/>
    <col min="15116" max="15116" width="9.44140625" customWidth="1"/>
    <col min="15117" max="15117" width="11.33203125" customWidth="1"/>
    <col min="15118" max="15124" width="7.109375" customWidth="1"/>
    <col min="15362" max="15362" width="7.33203125" customWidth="1"/>
    <col min="15363" max="15363" width="26.33203125" customWidth="1"/>
    <col min="15364" max="15364" width="25.6640625" customWidth="1"/>
    <col min="15365" max="15365" width="5.109375" customWidth="1"/>
    <col min="15366" max="15367" width="7.33203125" customWidth="1"/>
    <col min="15368" max="15368" width="11.44140625" customWidth="1"/>
    <col min="15369" max="15369" width="12.33203125" customWidth="1"/>
    <col min="15370" max="15370" width="12.6640625" customWidth="1"/>
    <col min="15371" max="15371" width="35.33203125" customWidth="1"/>
    <col min="15372" max="15372" width="9.44140625" customWidth="1"/>
    <col min="15373" max="15373" width="11.33203125" customWidth="1"/>
    <col min="15374" max="15380" width="7.109375" customWidth="1"/>
    <col min="15618" max="15618" width="7.33203125" customWidth="1"/>
    <col min="15619" max="15619" width="26.33203125" customWidth="1"/>
    <col min="15620" max="15620" width="25.6640625" customWidth="1"/>
    <col min="15621" max="15621" width="5.109375" customWidth="1"/>
    <col min="15622" max="15623" width="7.33203125" customWidth="1"/>
    <col min="15624" max="15624" width="11.44140625" customWidth="1"/>
    <col min="15625" max="15625" width="12.33203125" customWidth="1"/>
    <col min="15626" max="15626" width="12.6640625" customWidth="1"/>
    <col min="15627" max="15627" width="35.33203125" customWidth="1"/>
    <col min="15628" max="15628" width="9.44140625" customWidth="1"/>
    <col min="15629" max="15629" width="11.33203125" customWidth="1"/>
    <col min="15630" max="15636" width="7.109375" customWidth="1"/>
    <col min="15874" max="15874" width="7.33203125" customWidth="1"/>
    <col min="15875" max="15875" width="26.33203125" customWidth="1"/>
    <col min="15876" max="15876" width="25.6640625" customWidth="1"/>
    <col min="15877" max="15877" width="5.109375" customWidth="1"/>
    <col min="15878" max="15879" width="7.33203125" customWidth="1"/>
    <col min="15880" max="15880" width="11.44140625" customWidth="1"/>
    <col min="15881" max="15881" width="12.33203125" customWidth="1"/>
    <col min="15882" max="15882" width="12.6640625" customWidth="1"/>
    <col min="15883" max="15883" width="35.33203125" customWidth="1"/>
    <col min="15884" max="15884" width="9.44140625" customWidth="1"/>
    <col min="15885" max="15885" width="11.33203125" customWidth="1"/>
    <col min="15886" max="15892" width="7.109375" customWidth="1"/>
    <col min="16130" max="16130" width="7.33203125" customWidth="1"/>
    <col min="16131" max="16131" width="26.33203125" customWidth="1"/>
    <col min="16132" max="16132" width="25.6640625" customWidth="1"/>
    <col min="16133" max="16133" width="5.109375" customWidth="1"/>
    <col min="16134" max="16135" width="7.33203125" customWidth="1"/>
    <col min="16136" max="16136" width="11.44140625" customWidth="1"/>
    <col min="16137" max="16137" width="12.33203125" customWidth="1"/>
    <col min="16138" max="16138" width="12.6640625" customWidth="1"/>
    <col min="16139" max="16139" width="35.33203125" customWidth="1"/>
    <col min="16140" max="16140" width="9.44140625" customWidth="1"/>
    <col min="16141" max="16141" width="11.33203125" customWidth="1"/>
    <col min="16142" max="16148" width="7.109375" customWidth="1"/>
  </cols>
  <sheetData>
    <row r="1" spans="1:21" ht="18.5" thickBot="1" x14ac:dyDescent="0.45">
      <c r="A1" s="437" t="s">
        <v>503</v>
      </c>
      <c r="B1" s="437"/>
      <c r="C1" s="437"/>
      <c r="D1" s="437"/>
      <c r="E1" s="437"/>
      <c r="F1" s="437"/>
      <c r="G1" s="437"/>
      <c r="H1" s="437"/>
      <c r="I1" s="437"/>
      <c r="J1" s="437"/>
      <c r="K1" s="437"/>
      <c r="L1" s="437"/>
      <c r="M1" s="437"/>
      <c r="N1" s="437"/>
      <c r="O1" s="437"/>
      <c r="P1" s="437"/>
      <c r="Q1" s="437"/>
      <c r="R1" s="437"/>
      <c r="S1" s="437"/>
      <c r="T1" s="437"/>
    </row>
    <row r="2" spans="1:21" ht="16.5" customHeight="1" x14ac:dyDescent="0.25">
      <c r="A2" s="959" t="s">
        <v>477</v>
      </c>
      <c r="B2" s="960"/>
      <c r="C2" s="978"/>
      <c r="D2" s="978"/>
      <c r="E2" s="978"/>
      <c r="F2" s="979"/>
      <c r="G2" s="443" t="s">
        <v>478</v>
      </c>
      <c r="H2" s="978"/>
      <c r="I2" s="978"/>
      <c r="J2" s="978"/>
      <c r="K2" s="978"/>
      <c r="L2" s="978"/>
      <c r="M2" s="978"/>
      <c r="N2" s="978"/>
      <c r="O2" s="978"/>
      <c r="P2" s="978"/>
      <c r="Q2" s="978"/>
      <c r="R2" s="978"/>
      <c r="S2" s="978"/>
      <c r="T2" s="979"/>
      <c r="U2" s="438"/>
    </row>
    <row r="3" spans="1:21" ht="16" customHeight="1" x14ac:dyDescent="0.25">
      <c r="A3" s="445" t="s">
        <v>479</v>
      </c>
      <c r="B3" s="970"/>
      <c r="C3" s="970"/>
      <c r="D3" s="970"/>
      <c r="E3" s="970"/>
      <c r="F3" s="971"/>
      <c r="G3" s="444" t="s">
        <v>168</v>
      </c>
      <c r="H3" s="976"/>
      <c r="I3" s="976"/>
      <c r="J3" s="977"/>
      <c r="K3" s="444" t="s">
        <v>480</v>
      </c>
      <c r="L3" s="972"/>
      <c r="M3" s="972"/>
      <c r="N3" s="972"/>
      <c r="O3" s="972"/>
      <c r="P3" s="972"/>
      <c r="Q3" s="972"/>
      <c r="R3" s="972"/>
      <c r="S3" s="972"/>
      <c r="T3" s="973"/>
      <c r="U3" s="438"/>
    </row>
    <row r="4" spans="1:21" ht="16" customHeight="1" x14ac:dyDescent="0.25">
      <c r="A4" s="961" t="s">
        <v>481</v>
      </c>
      <c r="B4" s="958"/>
      <c r="C4" s="974"/>
      <c r="D4" s="974"/>
      <c r="E4" s="974"/>
      <c r="F4" s="975"/>
      <c r="G4" s="957" t="s">
        <v>482</v>
      </c>
      <c r="H4" s="958"/>
      <c r="I4" s="958"/>
      <c r="J4" s="970"/>
      <c r="K4" s="970"/>
      <c r="L4" s="970"/>
      <c r="M4" s="971"/>
      <c r="N4" s="925" t="s">
        <v>483</v>
      </c>
      <c r="O4" s="926"/>
      <c r="P4" s="926"/>
      <c r="Q4" s="926"/>
      <c r="R4" s="926"/>
      <c r="S4" s="926"/>
      <c r="T4" s="927"/>
      <c r="U4" s="438"/>
    </row>
    <row r="5" spans="1:21" ht="134.5" x14ac:dyDescent="0.25">
      <c r="A5" s="446" t="s">
        <v>484</v>
      </c>
      <c r="B5" s="447" t="s">
        <v>485</v>
      </c>
      <c r="C5" s="448" t="s">
        <v>486</v>
      </c>
      <c r="D5" s="449" t="s">
        <v>487</v>
      </c>
      <c r="E5" s="449" t="s">
        <v>488</v>
      </c>
      <c r="F5" s="449" t="s">
        <v>489</v>
      </c>
      <c r="G5" s="448" t="s">
        <v>490</v>
      </c>
      <c r="H5" s="448" t="s">
        <v>491</v>
      </c>
      <c r="I5" s="448" t="s">
        <v>602</v>
      </c>
      <c r="J5" s="448" t="s">
        <v>492</v>
      </c>
      <c r="K5" s="448" t="s">
        <v>493</v>
      </c>
      <c r="L5" s="448" t="s">
        <v>494</v>
      </c>
      <c r="M5" s="450" t="s">
        <v>495</v>
      </c>
      <c r="N5" s="581" t="s">
        <v>496</v>
      </c>
      <c r="O5" s="581" t="s">
        <v>497</v>
      </c>
      <c r="P5" s="581" t="s">
        <v>498</v>
      </c>
      <c r="Q5" s="581" t="s">
        <v>499</v>
      </c>
      <c r="R5" s="581" t="s">
        <v>500</v>
      </c>
      <c r="S5" s="581" t="s">
        <v>501</v>
      </c>
      <c r="T5" s="581" t="s">
        <v>514</v>
      </c>
      <c r="U5" s="438"/>
    </row>
    <row r="6" spans="1:21" ht="12.5" x14ac:dyDescent="0.25">
      <c r="A6" s="951"/>
      <c r="B6" s="953"/>
      <c r="C6" s="953"/>
      <c r="D6" s="952"/>
      <c r="E6" s="952"/>
      <c r="F6" s="952"/>
      <c r="G6" s="952"/>
      <c r="H6" s="952"/>
      <c r="I6" s="952"/>
      <c r="J6" s="952"/>
      <c r="K6" s="953"/>
      <c r="L6" s="952"/>
      <c r="M6" s="954"/>
      <c r="N6" s="962"/>
      <c r="O6" s="969"/>
      <c r="P6" s="963"/>
      <c r="Q6" s="963"/>
      <c r="R6" s="963"/>
      <c r="S6" s="963"/>
      <c r="T6" s="963"/>
    </row>
    <row r="7" spans="1:21" ht="12.5" x14ac:dyDescent="0.25">
      <c r="A7" s="951"/>
      <c r="B7" s="953"/>
      <c r="C7" s="953"/>
      <c r="D7" s="952"/>
      <c r="E7" s="952"/>
      <c r="F7" s="952"/>
      <c r="G7" s="952"/>
      <c r="H7" s="952"/>
      <c r="I7" s="952"/>
      <c r="J7" s="952"/>
      <c r="K7" s="953"/>
      <c r="L7" s="952"/>
      <c r="M7" s="954"/>
      <c r="N7" s="962"/>
      <c r="O7" s="963"/>
      <c r="P7" s="963"/>
      <c r="Q7" s="963"/>
      <c r="R7" s="963"/>
      <c r="S7" s="963"/>
      <c r="T7" s="963"/>
    </row>
    <row r="8" spans="1:21" ht="12.5" x14ac:dyDescent="0.25">
      <c r="A8" s="951"/>
      <c r="B8" s="953"/>
      <c r="C8" s="953"/>
      <c r="D8" s="952"/>
      <c r="E8" s="952"/>
      <c r="F8" s="952"/>
      <c r="G8" s="952"/>
      <c r="H8" s="952"/>
      <c r="I8" s="952"/>
      <c r="J8" s="952"/>
      <c r="K8" s="953"/>
      <c r="L8" s="952"/>
      <c r="M8" s="954"/>
      <c r="N8" s="962"/>
      <c r="O8" s="963"/>
      <c r="P8" s="963"/>
      <c r="Q8" s="963"/>
      <c r="R8" s="963"/>
      <c r="S8" s="963"/>
      <c r="T8" s="963"/>
    </row>
    <row r="9" spans="1:21" ht="12.5" x14ac:dyDescent="0.25">
      <c r="A9" s="951"/>
      <c r="B9" s="953"/>
      <c r="C9" s="953"/>
      <c r="D9" s="952"/>
      <c r="E9" s="952"/>
      <c r="F9" s="952"/>
      <c r="G9" s="952"/>
      <c r="H9" s="952"/>
      <c r="I9" s="952"/>
      <c r="J9" s="952"/>
      <c r="K9" s="953"/>
      <c r="L9" s="952"/>
      <c r="M9" s="954"/>
      <c r="N9" s="962"/>
      <c r="O9" s="963"/>
      <c r="P9" s="963"/>
      <c r="Q9" s="963"/>
      <c r="R9" s="963"/>
      <c r="S9" s="963"/>
      <c r="T9" s="963"/>
    </row>
    <row r="10" spans="1:21" ht="12.5" x14ac:dyDescent="0.25">
      <c r="A10" s="951"/>
      <c r="B10" s="953"/>
      <c r="C10" s="953"/>
      <c r="D10" s="952"/>
      <c r="E10" s="952"/>
      <c r="F10" s="952"/>
      <c r="G10" s="952"/>
      <c r="H10" s="952"/>
      <c r="I10" s="952"/>
      <c r="J10" s="952"/>
      <c r="K10" s="953"/>
      <c r="L10" s="952"/>
      <c r="M10" s="954"/>
      <c r="N10" s="962"/>
      <c r="O10" s="963"/>
      <c r="P10" s="963"/>
      <c r="Q10" s="963"/>
      <c r="R10" s="963"/>
      <c r="S10" s="963"/>
      <c r="T10" s="963"/>
    </row>
    <row r="11" spans="1:21" ht="12.5" x14ac:dyDescent="0.25">
      <c r="A11" s="955"/>
      <c r="B11" s="953"/>
      <c r="C11" s="953"/>
      <c r="D11" s="953"/>
      <c r="E11" s="953"/>
      <c r="F11" s="953"/>
      <c r="G11" s="953"/>
      <c r="H11" s="953"/>
      <c r="I11" s="953"/>
      <c r="J11" s="953"/>
      <c r="K11" s="953"/>
      <c r="L11" s="953"/>
      <c r="M11" s="956"/>
      <c r="N11" s="962"/>
      <c r="O11" s="963"/>
      <c r="P11" s="963"/>
      <c r="Q11" s="963"/>
      <c r="R11" s="963"/>
      <c r="S11" s="963"/>
      <c r="T11" s="963"/>
    </row>
    <row r="12" spans="1:21" ht="12.5" x14ac:dyDescent="0.25">
      <c r="A12" s="955"/>
      <c r="B12" s="953"/>
      <c r="C12" s="953"/>
      <c r="D12" s="953"/>
      <c r="E12" s="953"/>
      <c r="F12" s="953"/>
      <c r="G12" s="953"/>
      <c r="H12" s="953"/>
      <c r="I12" s="953"/>
      <c r="J12" s="953"/>
      <c r="K12" s="953"/>
      <c r="L12" s="953"/>
      <c r="M12" s="956"/>
      <c r="N12" s="962"/>
      <c r="O12" s="963"/>
      <c r="P12" s="963"/>
      <c r="Q12" s="963"/>
      <c r="R12" s="963"/>
      <c r="S12" s="963"/>
      <c r="T12" s="963"/>
    </row>
    <row r="13" spans="1:21" ht="12.5" x14ac:dyDescent="0.25">
      <c r="A13" s="955"/>
      <c r="B13" s="953"/>
      <c r="C13" s="953"/>
      <c r="D13" s="953"/>
      <c r="E13" s="953"/>
      <c r="F13" s="953"/>
      <c r="G13" s="953"/>
      <c r="H13" s="953"/>
      <c r="I13" s="953"/>
      <c r="J13" s="953"/>
      <c r="K13" s="953"/>
      <c r="L13" s="953"/>
      <c r="M13" s="956"/>
      <c r="N13" s="962"/>
      <c r="O13" s="963"/>
      <c r="P13" s="963"/>
      <c r="Q13" s="963"/>
      <c r="R13" s="963"/>
      <c r="S13" s="963"/>
      <c r="T13" s="963"/>
    </row>
    <row r="14" spans="1:21" ht="12.5" x14ac:dyDescent="0.25">
      <c r="A14" s="955"/>
      <c r="B14" s="953"/>
      <c r="C14" s="953"/>
      <c r="D14" s="953"/>
      <c r="E14" s="953"/>
      <c r="F14" s="953"/>
      <c r="G14" s="953"/>
      <c r="H14" s="953"/>
      <c r="I14" s="953"/>
      <c r="J14" s="953"/>
      <c r="K14" s="953"/>
      <c r="L14" s="953"/>
      <c r="M14" s="956"/>
      <c r="N14" s="962"/>
      <c r="O14" s="963"/>
      <c r="P14" s="963"/>
      <c r="Q14" s="963"/>
      <c r="R14" s="963"/>
      <c r="S14" s="963"/>
      <c r="T14" s="963"/>
    </row>
    <row r="15" spans="1:21" ht="12.5" x14ac:dyDescent="0.25">
      <c r="A15" s="955"/>
      <c r="B15" s="953"/>
      <c r="C15" s="953"/>
      <c r="D15" s="953"/>
      <c r="E15" s="953"/>
      <c r="F15" s="953"/>
      <c r="G15" s="953"/>
      <c r="H15" s="953"/>
      <c r="I15" s="953"/>
      <c r="J15" s="953"/>
      <c r="K15" s="953"/>
      <c r="L15" s="953"/>
      <c r="M15" s="956"/>
      <c r="N15" s="962"/>
      <c r="O15" s="963"/>
      <c r="P15" s="963"/>
      <c r="Q15" s="963"/>
      <c r="R15" s="963"/>
      <c r="S15" s="963"/>
      <c r="T15" s="963"/>
    </row>
    <row r="16" spans="1:21" ht="12.5" x14ac:dyDescent="0.25">
      <c r="A16" s="955"/>
      <c r="B16" s="953"/>
      <c r="C16" s="953"/>
      <c r="D16" s="953"/>
      <c r="E16" s="953"/>
      <c r="F16" s="953"/>
      <c r="G16" s="953"/>
      <c r="H16" s="953"/>
      <c r="I16" s="953"/>
      <c r="J16" s="953"/>
      <c r="K16" s="953"/>
      <c r="L16" s="953"/>
      <c r="M16" s="956"/>
      <c r="N16" s="962"/>
      <c r="O16" s="963"/>
      <c r="P16" s="963"/>
      <c r="Q16" s="963"/>
      <c r="R16" s="963"/>
      <c r="S16" s="963"/>
      <c r="T16" s="963"/>
    </row>
    <row r="17" spans="1:20" ht="12.5" x14ac:dyDescent="0.25">
      <c r="A17" s="955"/>
      <c r="B17" s="953"/>
      <c r="C17" s="953"/>
      <c r="D17" s="953"/>
      <c r="E17" s="953"/>
      <c r="F17" s="953"/>
      <c r="G17" s="953"/>
      <c r="H17" s="953"/>
      <c r="I17" s="953"/>
      <c r="J17" s="953"/>
      <c r="K17" s="953"/>
      <c r="L17" s="953"/>
      <c r="M17" s="956"/>
      <c r="N17" s="962"/>
      <c r="O17" s="963"/>
      <c r="P17" s="963"/>
      <c r="Q17" s="963"/>
      <c r="R17" s="963"/>
      <c r="S17" s="963"/>
      <c r="T17" s="963"/>
    </row>
    <row r="18" spans="1:20" ht="12.5" x14ac:dyDescent="0.25">
      <c r="A18" s="955"/>
      <c r="B18" s="962"/>
      <c r="C18" s="962"/>
      <c r="D18" s="962"/>
      <c r="E18" s="962"/>
      <c r="F18" s="962"/>
      <c r="G18" s="962"/>
      <c r="H18" s="962"/>
      <c r="I18" s="962"/>
      <c r="J18" s="962"/>
      <c r="K18" s="962"/>
      <c r="L18" s="962"/>
      <c r="M18" s="964"/>
      <c r="N18" s="962"/>
      <c r="O18" s="963"/>
      <c r="P18" s="963"/>
      <c r="Q18" s="963"/>
      <c r="R18" s="963"/>
      <c r="S18" s="963"/>
      <c r="T18" s="963"/>
    </row>
    <row r="19" spans="1:20" ht="12.5" x14ac:dyDescent="0.25">
      <c r="A19" s="955"/>
      <c r="B19" s="962"/>
      <c r="C19" s="962"/>
      <c r="D19" s="962"/>
      <c r="E19" s="962"/>
      <c r="F19" s="962"/>
      <c r="G19" s="962"/>
      <c r="H19" s="962"/>
      <c r="I19" s="962"/>
      <c r="J19" s="962"/>
      <c r="K19" s="962"/>
      <c r="L19" s="962"/>
      <c r="M19" s="964"/>
      <c r="N19" s="962"/>
      <c r="O19" s="963"/>
      <c r="P19" s="963"/>
      <c r="Q19" s="963"/>
      <c r="R19" s="963"/>
      <c r="S19" s="963"/>
      <c r="T19" s="963"/>
    </row>
    <row r="20" spans="1:20" ht="12.5" x14ac:dyDescent="0.25">
      <c r="A20" s="955"/>
      <c r="B20" s="962"/>
      <c r="C20" s="962"/>
      <c r="D20" s="962"/>
      <c r="E20" s="962"/>
      <c r="F20" s="962"/>
      <c r="G20" s="962"/>
      <c r="H20" s="962"/>
      <c r="I20" s="962"/>
      <c r="J20" s="962"/>
      <c r="K20" s="962"/>
      <c r="L20" s="962"/>
      <c r="M20" s="964"/>
      <c r="N20" s="962"/>
      <c r="O20" s="963"/>
      <c r="P20" s="963"/>
      <c r="Q20" s="963"/>
      <c r="R20" s="963"/>
      <c r="S20" s="963"/>
      <c r="T20" s="963"/>
    </row>
    <row r="21" spans="1:20" ht="12.5" x14ac:dyDescent="0.25">
      <c r="A21" s="965"/>
      <c r="B21" s="962"/>
      <c r="C21" s="962"/>
      <c r="D21" s="962"/>
      <c r="E21" s="962"/>
      <c r="F21" s="962"/>
      <c r="G21" s="962"/>
      <c r="H21" s="962"/>
      <c r="I21" s="962"/>
      <c r="J21" s="962"/>
      <c r="K21" s="962"/>
      <c r="L21" s="962"/>
      <c r="M21" s="964"/>
      <c r="N21" s="962"/>
      <c r="O21" s="963"/>
      <c r="P21" s="963"/>
      <c r="Q21" s="963"/>
      <c r="R21" s="963"/>
      <c r="S21" s="963"/>
      <c r="T21" s="963"/>
    </row>
    <row r="22" spans="1:20" ht="12.5" x14ac:dyDescent="0.25">
      <c r="A22" s="965"/>
      <c r="B22" s="962"/>
      <c r="C22" s="962"/>
      <c r="D22" s="962"/>
      <c r="E22" s="962"/>
      <c r="F22" s="962"/>
      <c r="G22" s="962"/>
      <c r="H22" s="962"/>
      <c r="I22" s="962"/>
      <c r="J22" s="962"/>
      <c r="K22" s="962"/>
      <c r="L22" s="962"/>
      <c r="M22" s="964"/>
      <c r="N22" s="962"/>
      <c r="O22" s="963"/>
      <c r="P22" s="963"/>
      <c r="Q22" s="963"/>
      <c r="R22" s="963"/>
      <c r="S22" s="963"/>
      <c r="T22" s="963"/>
    </row>
    <row r="23" spans="1:20" ht="12.5" x14ac:dyDescent="0.25">
      <c r="A23" s="965"/>
      <c r="B23" s="962"/>
      <c r="C23" s="962"/>
      <c r="D23" s="962"/>
      <c r="E23" s="962"/>
      <c r="F23" s="962"/>
      <c r="G23" s="962"/>
      <c r="H23" s="962"/>
      <c r="I23" s="962"/>
      <c r="J23" s="962"/>
      <c r="K23" s="962"/>
      <c r="L23" s="962"/>
      <c r="M23" s="964"/>
      <c r="N23" s="962"/>
      <c r="O23" s="963"/>
      <c r="P23" s="963"/>
      <c r="Q23" s="963"/>
      <c r="R23" s="963"/>
      <c r="S23" s="963"/>
      <c r="T23" s="963"/>
    </row>
    <row r="24" spans="1:20" ht="12.5" x14ac:dyDescent="0.25">
      <c r="A24" s="965"/>
      <c r="B24" s="962"/>
      <c r="C24" s="962"/>
      <c r="D24" s="962"/>
      <c r="E24" s="962"/>
      <c r="F24" s="962"/>
      <c r="G24" s="962"/>
      <c r="H24" s="962"/>
      <c r="I24" s="962"/>
      <c r="J24" s="962"/>
      <c r="K24" s="962"/>
      <c r="L24" s="962"/>
      <c r="M24" s="964"/>
      <c r="N24" s="962"/>
      <c r="O24" s="963"/>
      <c r="P24" s="963"/>
      <c r="Q24" s="963"/>
      <c r="R24" s="963"/>
      <c r="S24" s="963"/>
      <c r="T24" s="963"/>
    </row>
    <row r="25" spans="1:20" ht="12.5" x14ac:dyDescent="0.25">
      <c r="A25" s="965"/>
      <c r="B25" s="962"/>
      <c r="C25" s="962"/>
      <c r="D25" s="962"/>
      <c r="E25" s="962"/>
      <c r="F25" s="962"/>
      <c r="G25" s="962"/>
      <c r="H25" s="962"/>
      <c r="I25" s="962"/>
      <c r="J25" s="962"/>
      <c r="K25" s="962"/>
      <c r="L25" s="962"/>
      <c r="M25" s="964"/>
      <c r="N25" s="962"/>
      <c r="O25" s="963"/>
      <c r="P25" s="963"/>
      <c r="Q25" s="963"/>
      <c r="R25" s="963"/>
      <c r="S25" s="963"/>
      <c r="T25" s="963"/>
    </row>
    <row r="26" spans="1:20" ht="12.5" x14ac:dyDescent="0.25">
      <c r="A26" s="965"/>
      <c r="B26" s="962"/>
      <c r="C26" s="962"/>
      <c r="D26" s="962"/>
      <c r="E26" s="962"/>
      <c r="F26" s="962"/>
      <c r="G26" s="962"/>
      <c r="H26" s="962"/>
      <c r="I26" s="962"/>
      <c r="J26" s="962"/>
      <c r="K26" s="962"/>
      <c r="L26" s="962"/>
      <c r="M26" s="964"/>
      <c r="N26" s="962"/>
      <c r="O26" s="963"/>
      <c r="P26" s="963"/>
      <c r="Q26" s="963"/>
      <c r="R26" s="963"/>
      <c r="S26" s="963"/>
      <c r="T26" s="963"/>
    </row>
    <row r="27" spans="1:20" ht="13" thickBot="1" x14ac:dyDescent="0.3">
      <c r="A27" s="966"/>
      <c r="B27" s="967"/>
      <c r="C27" s="967"/>
      <c r="D27" s="967"/>
      <c r="E27" s="967"/>
      <c r="F27" s="967"/>
      <c r="G27" s="967"/>
      <c r="H27" s="967"/>
      <c r="I27" s="967"/>
      <c r="J27" s="967"/>
      <c r="K27" s="967"/>
      <c r="L27" s="967"/>
      <c r="M27" s="968"/>
      <c r="N27" s="967"/>
      <c r="O27" s="967"/>
      <c r="P27" s="967"/>
      <c r="Q27" s="967"/>
      <c r="R27" s="967"/>
      <c r="S27" s="967"/>
      <c r="T27" s="967"/>
    </row>
    <row r="28" spans="1:20" ht="12.5" x14ac:dyDescent="0.25">
      <c r="A28" s="439" t="s">
        <v>502</v>
      </c>
      <c r="B28" s="440"/>
      <c r="C28" s="440"/>
      <c r="D28" s="440"/>
      <c r="E28" s="440"/>
      <c r="F28" s="440"/>
      <c r="G28" s="440"/>
      <c r="H28" s="440"/>
      <c r="I28" s="440"/>
      <c r="J28" s="440"/>
      <c r="K28" s="440"/>
      <c r="L28" s="440"/>
      <c r="M28" s="440"/>
      <c r="N28" s="439"/>
    </row>
    <row r="29" spans="1:20" ht="12.5" x14ac:dyDescent="0.25">
      <c r="A29" s="441"/>
      <c r="B29" s="440"/>
      <c r="C29" s="440"/>
      <c r="D29" s="440"/>
      <c r="E29" s="440"/>
      <c r="F29" s="440"/>
      <c r="G29" s="440"/>
      <c r="H29" s="440"/>
      <c r="I29" s="440"/>
      <c r="J29" s="440"/>
      <c r="K29" s="440"/>
      <c r="L29" s="440"/>
      <c r="M29" s="440"/>
      <c r="N29" s="439"/>
    </row>
    <row r="30" spans="1:20" ht="12.5" x14ac:dyDescent="0.25">
      <c r="A30" s="440"/>
      <c r="B30" s="440"/>
      <c r="C30" s="440"/>
      <c r="D30" s="440"/>
      <c r="E30" s="440"/>
      <c r="F30" s="440"/>
      <c r="G30" s="440"/>
      <c r="H30" s="440"/>
      <c r="I30" s="440"/>
      <c r="J30" s="440"/>
      <c r="K30" s="440"/>
      <c r="L30" s="440"/>
      <c r="M30" s="440"/>
      <c r="N30" s="439"/>
    </row>
    <row r="31" spans="1:20" ht="12.5" x14ac:dyDescent="0.25">
      <c r="A31" s="440"/>
      <c r="B31" s="440"/>
      <c r="C31" s="440"/>
      <c r="D31" s="440"/>
      <c r="E31" s="440"/>
      <c r="F31" s="440"/>
      <c r="G31" s="440"/>
      <c r="H31" s="440"/>
      <c r="I31" s="440"/>
      <c r="J31" s="440"/>
      <c r="K31" s="440"/>
      <c r="L31" s="440"/>
      <c r="M31" s="440"/>
      <c r="N31" s="439"/>
    </row>
    <row r="36" spans="2:13" ht="12.5" x14ac:dyDescent="0.25">
      <c r="B36" s="442"/>
      <c r="C36" s="442"/>
      <c r="D36" s="442"/>
      <c r="E36" s="442"/>
      <c r="F36" s="442"/>
      <c r="G36" s="442"/>
      <c r="H36" s="442"/>
      <c r="I36" s="442"/>
      <c r="J36" s="442"/>
      <c r="K36" s="442"/>
      <c r="L36" s="442"/>
      <c r="M36" s="442"/>
    </row>
  </sheetData>
  <sheetProtection algorithmName="SHA-512" hashValue="w88PZTFi3Bx9YGPpHxEU/WjYdPEIf/oS+0BgPZixVgnwnBIkB1aIcWUUiToGuA49MNmIFtXX0fOWasO378VcQA==" saltValue="/t/XYDAiKHwN+oIYr6oyZA==" spinCount="100000" sheet="1" objects="1" scenarios="1" formatCells="0" insertRows="0"/>
  <mergeCells count="11">
    <mergeCell ref="H3:J3"/>
    <mergeCell ref="N4:T4"/>
    <mergeCell ref="G4:I4"/>
    <mergeCell ref="A2:B2"/>
    <mergeCell ref="A4:B4"/>
    <mergeCell ref="L3:T3"/>
    <mergeCell ref="H2:T2"/>
    <mergeCell ref="J4:M4"/>
    <mergeCell ref="C2:F2"/>
    <mergeCell ref="B3:F3"/>
    <mergeCell ref="C4:F4"/>
  </mergeCells>
  <printOptions horizontalCentered="1"/>
  <pageMargins left="0.25" right="0.25" top="0.75" bottom="0.75" header="0.25" footer="0.25"/>
  <pageSetup scale="5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1:Q252"/>
  <sheetViews>
    <sheetView showGridLines="0" topLeftCell="A7" zoomScale="85" zoomScaleNormal="85" workbookViewId="0">
      <selection activeCell="C54" sqref="C54"/>
    </sheetView>
  </sheetViews>
  <sheetFormatPr defaultColWidth="9.33203125" defaultRowHeight="18" customHeight="1" x14ac:dyDescent="0.2"/>
  <cols>
    <col min="1" max="1" width="1.77734375" style="11" customWidth="1"/>
    <col min="2" max="2" width="9.77734375" style="22" customWidth="1"/>
    <col min="3" max="3" width="60.77734375" style="11" customWidth="1"/>
    <col min="4" max="4" width="8.33203125" style="11" bestFit="1" customWidth="1"/>
    <col min="5" max="5" width="7.77734375" style="11" customWidth="1"/>
    <col min="6" max="6" width="46.77734375" style="11" customWidth="1"/>
    <col min="7" max="7" width="9.33203125" style="11"/>
    <col min="8" max="8" width="11.44140625" style="11" customWidth="1"/>
    <col min="9" max="9" width="1" style="11" customWidth="1"/>
    <col min="10" max="11" width="7.77734375" style="11" customWidth="1"/>
    <col min="12" max="12" width="1" style="11" customWidth="1"/>
    <col min="13" max="14" width="7.77734375" style="11" customWidth="1"/>
    <col min="15" max="15" width="1" style="11" customWidth="1"/>
    <col min="16" max="17" width="7.77734375" style="11" customWidth="1"/>
    <col min="18" max="16384" width="9.33203125" style="11"/>
  </cols>
  <sheetData>
    <row r="1" spans="1:17" ht="11.25" hidden="1" customHeight="1" x14ac:dyDescent="0.2">
      <c r="A1" t="s">
        <v>60</v>
      </c>
    </row>
    <row r="2" spans="1:17" ht="11.25" hidden="1" customHeight="1" x14ac:dyDescent="0.2">
      <c r="A2" t="s">
        <v>61</v>
      </c>
    </row>
    <row r="3" spans="1:17" ht="11.25" hidden="1" customHeight="1" x14ac:dyDescent="0.2">
      <c r="A3" t="s">
        <v>59</v>
      </c>
    </row>
    <row r="4" spans="1:17" ht="11.25" hidden="1" customHeight="1" x14ac:dyDescent="0.2">
      <c r="A4" s="11" t="s">
        <v>167</v>
      </c>
    </row>
    <row r="5" spans="1:17" ht="11.25" hidden="1" customHeight="1" x14ac:dyDescent="0.2"/>
    <row r="6" spans="1:17" ht="11.25" hidden="1" customHeight="1" x14ac:dyDescent="0.2"/>
    <row r="7" spans="1:17" ht="11.25" customHeight="1" x14ac:dyDescent="0.2"/>
    <row r="8" spans="1:17" ht="37.5" customHeight="1" x14ac:dyDescent="0.2">
      <c r="B8" s="928" t="s">
        <v>466</v>
      </c>
      <c r="C8" s="929"/>
      <c r="D8" s="929"/>
      <c r="E8" s="929"/>
      <c r="F8" s="930" t="s">
        <v>601</v>
      </c>
      <c r="G8" s="930"/>
      <c r="H8" s="931"/>
    </row>
    <row r="9" spans="1:17" s="115" customFormat="1" ht="18" customHeight="1" x14ac:dyDescent="0.2">
      <c r="A9" s="11"/>
      <c r="B9" s="932" t="s">
        <v>155</v>
      </c>
      <c r="C9" s="932"/>
      <c r="D9" s="932" t="s">
        <v>222</v>
      </c>
      <c r="E9" s="932"/>
      <c r="F9" s="933"/>
      <c r="G9" s="933"/>
      <c r="H9" s="934" t="s">
        <v>88</v>
      </c>
      <c r="J9" s="912"/>
      <c r="K9" s="912"/>
      <c r="L9" s="116"/>
      <c r="M9" s="912"/>
      <c r="N9" s="912"/>
      <c r="O9" s="116"/>
      <c r="P9" s="912"/>
      <c r="Q9" s="912"/>
    </row>
    <row r="10" spans="1:17" s="115" customFormat="1" ht="25.5" customHeight="1" x14ac:dyDescent="0.2">
      <c r="A10" s="11"/>
      <c r="B10" s="417" t="s">
        <v>89</v>
      </c>
      <c r="C10" s="418" t="s">
        <v>90</v>
      </c>
      <c r="D10" s="477" t="s">
        <v>69</v>
      </c>
      <c r="E10" s="419" t="s">
        <v>70</v>
      </c>
      <c r="F10" s="418" t="s">
        <v>91</v>
      </c>
      <c r="G10" s="417" t="s">
        <v>67</v>
      </c>
      <c r="H10" s="934"/>
      <c r="J10" s="912"/>
      <c r="K10" s="912"/>
      <c r="L10" s="117"/>
      <c r="M10" s="912"/>
      <c r="N10" s="912"/>
      <c r="O10" s="117"/>
      <c r="P10" s="912"/>
      <c r="Q10" s="912"/>
    </row>
    <row r="11" spans="1:17" s="115" customFormat="1" ht="18" customHeight="1" x14ac:dyDescent="0.2">
      <c r="A11" s="11"/>
      <c r="B11" s="373" t="s">
        <v>19</v>
      </c>
      <c r="C11" s="69" t="s">
        <v>79</v>
      </c>
      <c r="D11" s="17" t="str">
        <f>IF((COUNTIF(D12:D19,"R"))&gt;0,"R",(IF((COUNTIF(D12:D19,"Y"))&gt;0,"Y",(IF((COUNTIF(D12:D19,"G"))&gt;0,"G",(IF((COUNTIF(D12:D19,"B"))&gt;0,"B","")))))))</f>
        <v/>
      </c>
      <c r="E11" s="17" t="str">
        <f>IF((COUNTIF(E12:E19,"R"))&gt;0,"R",(IF((COUNTIF(E12:E19,"Y"))&gt;0,"Y",(IF((COUNTIF(E12:E19,"G"))&gt;0,"G",(IF((COUNTIF(E12:E19,"B"))&gt;0,"B","")))))))</f>
        <v/>
      </c>
      <c r="F11" s="18" t="s">
        <v>93</v>
      </c>
      <c r="G11" s="265"/>
      <c r="H11" s="266"/>
      <c r="J11" s="118"/>
      <c r="K11" s="118"/>
      <c r="L11" s="116"/>
      <c r="M11" s="118"/>
      <c r="N11" s="118"/>
      <c r="O11" s="116"/>
      <c r="P11" s="118"/>
      <c r="Q11" s="118"/>
    </row>
    <row r="12" spans="1:17" s="115" customFormat="1" ht="50.25" customHeight="1" x14ac:dyDescent="0.2">
      <c r="A12" s="11"/>
      <c r="B12" s="506">
        <v>20.100000000000001</v>
      </c>
      <c r="C12" s="87" t="s">
        <v>307</v>
      </c>
      <c r="D12" s="65"/>
      <c r="E12" s="65"/>
      <c r="F12" s="75"/>
      <c r="G12" s="96"/>
      <c r="H12" s="252"/>
      <c r="J12" s="118"/>
      <c r="K12" s="118"/>
      <c r="L12" s="116"/>
      <c r="M12" s="118"/>
      <c r="N12" s="118"/>
      <c r="O12" s="116"/>
      <c r="P12" s="118"/>
      <c r="Q12" s="118"/>
    </row>
    <row r="13" spans="1:17" s="115" customFormat="1" ht="18" customHeight="1" x14ac:dyDescent="0.2">
      <c r="A13" s="11"/>
      <c r="B13" s="508"/>
      <c r="C13" s="367" t="s">
        <v>74</v>
      </c>
      <c r="D13" s="478"/>
      <c r="E13" s="478"/>
      <c r="F13" s="522"/>
      <c r="G13" s="120"/>
      <c r="H13" s="523"/>
      <c r="J13" s="118"/>
      <c r="K13" s="118"/>
      <c r="L13" s="116"/>
      <c r="M13" s="118"/>
      <c r="N13" s="118"/>
      <c r="O13" s="116"/>
      <c r="P13" s="118"/>
      <c r="Q13" s="118"/>
    </row>
    <row r="14" spans="1:17" s="115" customFormat="1" ht="27" customHeight="1" x14ac:dyDescent="0.2">
      <c r="A14" s="11"/>
      <c r="B14" s="500" t="s">
        <v>445</v>
      </c>
      <c r="C14" s="88" t="s">
        <v>308</v>
      </c>
      <c r="D14" s="65"/>
      <c r="E14" s="65"/>
      <c r="F14" s="75"/>
      <c r="G14" s="96"/>
      <c r="H14" s="252"/>
      <c r="J14" s="118"/>
      <c r="K14" s="118"/>
      <c r="L14" s="116"/>
      <c r="M14" s="118"/>
      <c r="N14" s="118"/>
      <c r="O14" s="116"/>
      <c r="P14" s="118"/>
      <c r="Q14" s="118"/>
    </row>
    <row r="15" spans="1:17" s="115" customFormat="1" ht="18" customHeight="1" x14ac:dyDescent="0.2">
      <c r="A15" s="11"/>
      <c r="B15" s="509" t="s">
        <v>446</v>
      </c>
      <c r="C15" s="26" t="s">
        <v>3</v>
      </c>
      <c r="D15" s="63"/>
      <c r="E15" s="63"/>
      <c r="F15" s="75"/>
      <c r="G15" s="239"/>
      <c r="H15" s="257"/>
      <c r="J15" s="118"/>
      <c r="K15" s="118"/>
      <c r="L15" s="116"/>
      <c r="M15" s="118"/>
      <c r="N15" s="118"/>
      <c r="O15" s="116"/>
      <c r="P15" s="118"/>
      <c r="Q15" s="118"/>
    </row>
    <row r="16" spans="1:17" s="115" customFormat="1" ht="36" customHeight="1" x14ac:dyDescent="0.2">
      <c r="A16" s="11"/>
      <c r="B16" s="500" t="s">
        <v>447</v>
      </c>
      <c r="C16" s="89" t="s">
        <v>309</v>
      </c>
      <c r="D16" s="63"/>
      <c r="E16" s="63"/>
      <c r="F16" s="75"/>
      <c r="G16" s="96"/>
      <c r="H16" s="257"/>
      <c r="J16" s="118"/>
      <c r="K16" s="118"/>
      <c r="L16" s="116"/>
      <c r="M16" s="118"/>
      <c r="N16" s="118"/>
      <c r="O16" s="116"/>
      <c r="P16" s="118"/>
      <c r="Q16" s="118"/>
    </row>
    <row r="17" spans="1:17" s="327" customFormat="1" ht="24" customHeight="1" x14ac:dyDescent="0.2">
      <c r="A17" s="326"/>
      <c r="B17" s="509" t="s">
        <v>448</v>
      </c>
      <c r="C17" s="89" t="s">
        <v>249</v>
      </c>
      <c r="D17" s="453"/>
      <c r="E17" s="453"/>
      <c r="F17" s="619"/>
      <c r="G17" s="620"/>
      <c r="H17" s="621"/>
      <c r="J17" s="328"/>
      <c r="K17" s="328"/>
      <c r="L17" s="329"/>
      <c r="M17" s="328"/>
      <c r="N17" s="328"/>
      <c r="O17" s="329"/>
      <c r="P17" s="328"/>
      <c r="Q17" s="328"/>
    </row>
    <row r="18" spans="1:17" s="331" customFormat="1" ht="24" customHeight="1" x14ac:dyDescent="0.2">
      <c r="A18" s="330"/>
      <c r="B18" s="500" t="s">
        <v>449</v>
      </c>
      <c r="C18" s="89" t="s">
        <v>277</v>
      </c>
      <c r="D18" s="63"/>
      <c r="E18" s="63"/>
      <c r="F18" s="75"/>
      <c r="G18" s="96"/>
      <c r="H18" s="257"/>
      <c r="J18" s="332"/>
      <c r="K18" s="332"/>
      <c r="L18" s="333"/>
      <c r="M18" s="332"/>
      <c r="N18" s="332"/>
      <c r="O18" s="333"/>
      <c r="P18" s="332"/>
      <c r="Q18" s="332"/>
    </row>
    <row r="19" spans="1:17" s="115" customFormat="1" ht="30" customHeight="1" x14ac:dyDescent="0.2">
      <c r="A19" s="11"/>
      <c r="B19" s="498" t="s">
        <v>450</v>
      </c>
      <c r="C19" s="90" t="s">
        <v>6</v>
      </c>
      <c r="D19" s="64"/>
      <c r="E19" s="64"/>
      <c r="F19" s="91"/>
      <c r="G19" s="129"/>
      <c r="H19" s="263"/>
      <c r="J19" s="118"/>
      <c r="K19" s="118"/>
      <c r="L19" s="116"/>
      <c r="M19" s="118"/>
      <c r="N19" s="118"/>
      <c r="O19" s="116"/>
      <c r="P19" s="118"/>
      <c r="Q19" s="118"/>
    </row>
    <row r="20" spans="1:17" s="115" customFormat="1" ht="6" customHeight="1" x14ac:dyDescent="0.2">
      <c r="A20" s="11"/>
      <c r="B20" s="375"/>
      <c r="C20" s="293"/>
      <c r="D20" s="28"/>
      <c r="E20" s="28"/>
      <c r="F20" s="48"/>
      <c r="G20" s="28"/>
      <c r="H20" s="28"/>
      <c r="J20" s="118"/>
      <c r="K20" s="118"/>
      <c r="L20" s="116"/>
      <c r="M20" s="118"/>
      <c r="N20" s="118"/>
      <c r="O20" s="116"/>
      <c r="P20" s="118"/>
      <c r="Q20" s="118"/>
    </row>
    <row r="21" spans="1:17" s="115" customFormat="1" ht="18" customHeight="1" x14ac:dyDescent="0.2">
      <c r="A21" s="11"/>
      <c r="B21" s="373" t="s">
        <v>20</v>
      </c>
      <c r="C21" s="69" t="s">
        <v>76</v>
      </c>
      <c r="D21" s="17" t="str">
        <f>IF((COUNTIF(D22:D25,"R"))&gt;0,"R",(IF((COUNTIF(D22:D25,"Y"))&gt;0,"Y",(IF((COUNTIF(D22:D25,"G"))&gt;0,"G",(IF((COUNTIF(D22:D25,"B"))&gt;0,"B","")))))))</f>
        <v/>
      </c>
      <c r="E21" s="17" t="str">
        <f>IF((COUNTIF(E22:E25,"R"))&gt;0,"R",(IF((COUNTIF(E22:E25,"Y"))&gt;0,"Y",(IF((COUNTIF(E22:E25,"G"))&gt;0,"G",(IF((COUNTIF(E22:E25,"B"))&gt;0,"B","")))))))</f>
        <v/>
      </c>
      <c r="F21" s="18" t="s">
        <v>93</v>
      </c>
      <c r="G21" s="265"/>
      <c r="H21" s="267"/>
      <c r="J21" s="332"/>
      <c r="K21" s="118"/>
      <c r="L21" s="116"/>
      <c r="M21" s="118"/>
      <c r="N21" s="118"/>
      <c r="O21" s="116"/>
      <c r="P21" s="118"/>
      <c r="Q21" s="118"/>
    </row>
    <row r="22" spans="1:17" s="115" customFormat="1" ht="27.75" customHeight="1" x14ac:dyDescent="0.2">
      <c r="A22" s="11"/>
      <c r="B22" s="376">
        <v>21.1</v>
      </c>
      <c r="C22" s="88" t="s">
        <v>329</v>
      </c>
      <c r="D22" s="62"/>
      <c r="E22" s="260"/>
      <c r="F22" s="75"/>
      <c r="G22" s="96"/>
      <c r="H22" s="244"/>
      <c r="J22" s="118"/>
      <c r="K22" s="118"/>
      <c r="L22" s="116"/>
      <c r="M22" s="118"/>
      <c r="N22" s="118"/>
      <c r="O22" s="116"/>
      <c r="P22" s="118"/>
      <c r="Q22" s="118"/>
    </row>
    <row r="23" spans="1:17" s="115" customFormat="1" ht="24" customHeight="1" x14ac:dyDescent="0.2">
      <c r="A23" s="11"/>
      <c r="B23" s="377">
        <v>21.2</v>
      </c>
      <c r="C23" s="93" t="s">
        <v>330</v>
      </c>
      <c r="D23" s="63"/>
      <c r="E23" s="63"/>
      <c r="F23" s="75"/>
      <c r="G23" s="96"/>
      <c r="H23" s="264"/>
      <c r="J23" s="118"/>
      <c r="K23" s="118"/>
      <c r="L23" s="116"/>
      <c r="M23" s="118"/>
      <c r="N23" s="118"/>
      <c r="O23" s="116"/>
      <c r="P23" s="118"/>
      <c r="Q23" s="118"/>
    </row>
    <row r="24" spans="1:17" s="115" customFormat="1" ht="18" customHeight="1" x14ac:dyDescent="0.2">
      <c r="A24" s="11"/>
      <c r="B24" s="377">
        <v>21.3</v>
      </c>
      <c r="C24" s="89" t="s">
        <v>331</v>
      </c>
      <c r="D24" s="63"/>
      <c r="E24" s="63"/>
      <c r="F24" s="75"/>
      <c r="G24" s="96"/>
      <c r="H24" s="264"/>
      <c r="J24" s="118"/>
      <c r="K24" s="118"/>
      <c r="L24" s="116"/>
      <c r="M24" s="118"/>
      <c r="N24" s="118"/>
      <c r="O24" s="116"/>
      <c r="P24" s="118"/>
      <c r="Q24" s="118"/>
    </row>
    <row r="25" spans="1:17" s="115" customFormat="1" ht="18" customHeight="1" x14ac:dyDescent="0.25">
      <c r="A25" s="11"/>
      <c r="B25" s="378">
        <v>21.4</v>
      </c>
      <c r="C25" s="158" t="s">
        <v>240</v>
      </c>
      <c r="D25" s="68"/>
      <c r="E25" s="68"/>
      <c r="F25" s="91"/>
      <c r="G25" s="129"/>
      <c r="H25" s="254"/>
      <c r="I25" s="124"/>
      <c r="J25" s="118"/>
      <c r="K25" s="125"/>
      <c r="L25" s="116"/>
      <c r="M25" s="118"/>
      <c r="N25" s="125"/>
      <c r="O25" s="116"/>
      <c r="P25" s="118"/>
      <c r="Q25" s="125"/>
    </row>
    <row r="26" spans="1:17" s="115" customFormat="1" ht="6" customHeight="1" x14ac:dyDescent="0.2">
      <c r="A26" s="11"/>
      <c r="B26" s="22"/>
      <c r="C26" s="11"/>
      <c r="D26" s="11"/>
      <c r="E26" s="11"/>
      <c r="F26" s="11"/>
      <c r="G26" s="22"/>
      <c r="H26" s="22"/>
      <c r="J26" s="116"/>
      <c r="K26" s="116"/>
      <c r="L26" s="116"/>
      <c r="M26" s="116"/>
      <c r="N26" s="116"/>
      <c r="O26" s="116"/>
      <c r="P26" s="116"/>
      <c r="Q26" s="116"/>
    </row>
    <row r="27" spans="1:17" s="115" customFormat="1" ht="18" customHeight="1" x14ac:dyDescent="0.2">
      <c r="A27" s="11"/>
      <c r="B27" s="373" t="s">
        <v>25</v>
      </c>
      <c r="C27" s="69" t="s">
        <v>332</v>
      </c>
      <c r="D27" s="17" t="str">
        <f>IF((COUNTIF(D28:D41,"R"))&gt;0,"R",(IF((COUNTIF(D28:D41,"Y"))&gt;0,"Y",(IF((COUNTIF(D28:D41,"G"))&gt;0,"G",(IF((COUNTIF(D28:D41,"B"))&gt;0,"B","")))))))</f>
        <v/>
      </c>
      <c r="E27" s="17" t="str">
        <f>IF((COUNTIF(E28:E41,"R"))&gt;0,"R",(IF((COUNTIF(E28:E41,"Y"))&gt;0,"Y",(IF((COUNTIF(E28:E41,"G"))&gt;0,"G",(IF((COUNTIF(E28:E41,"B"))&gt;0,"B","")))))))</f>
        <v/>
      </c>
      <c r="F27" s="18" t="s">
        <v>93</v>
      </c>
      <c r="G27" s="265"/>
      <c r="H27" s="267"/>
      <c r="J27" s="118"/>
      <c r="K27" s="332"/>
      <c r="L27" s="116"/>
      <c r="M27" s="118"/>
      <c r="N27" s="118"/>
      <c r="O27" s="116"/>
      <c r="P27" s="118"/>
      <c r="Q27" s="118"/>
    </row>
    <row r="28" spans="1:17" s="115" customFormat="1" ht="15" customHeight="1" x14ac:dyDescent="0.2">
      <c r="A28" s="11"/>
      <c r="B28" s="506" t="s">
        <v>451</v>
      </c>
      <c r="C28" s="87" t="s">
        <v>310</v>
      </c>
      <c r="D28" s="67"/>
      <c r="E28" s="451"/>
      <c r="F28" s="75"/>
      <c r="G28" s="236"/>
      <c r="H28" s="252"/>
      <c r="J28" s="118"/>
      <c r="K28" s="118"/>
      <c r="L28" s="116"/>
      <c r="M28" s="118"/>
      <c r="N28" s="118"/>
      <c r="O28" s="116"/>
      <c r="P28" s="118"/>
      <c r="Q28" s="118"/>
    </row>
    <row r="29" spans="1:17" s="115" customFormat="1" ht="20" x14ac:dyDescent="0.2">
      <c r="A29" s="11"/>
      <c r="B29" s="379" t="s">
        <v>455</v>
      </c>
      <c r="C29" s="98" t="s">
        <v>600</v>
      </c>
      <c r="D29" s="67"/>
      <c r="E29" s="452"/>
      <c r="F29" s="75"/>
      <c r="G29" s="259"/>
      <c r="H29" s="252"/>
      <c r="J29" s="118"/>
      <c r="K29" s="118"/>
      <c r="L29" s="116"/>
      <c r="M29" s="118"/>
      <c r="N29" s="118"/>
      <c r="O29" s="116"/>
      <c r="P29" s="118"/>
      <c r="Q29" s="118"/>
    </row>
    <row r="30" spans="1:17" s="115" customFormat="1" ht="23.25" customHeight="1" x14ac:dyDescent="0.2">
      <c r="A30" s="11"/>
      <c r="B30" s="379" t="s">
        <v>456</v>
      </c>
      <c r="C30" s="98" t="s">
        <v>311</v>
      </c>
      <c r="D30" s="67"/>
      <c r="E30" s="452"/>
      <c r="F30" s="75"/>
      <c r="G30" s="259"/>
      <c r="H30" s="252"/>
      <c r="J30" s="118"/>
      <c r="K30" s="118"/>
      <c r="L30" s="116"/>
      <c r="M30" s="118"/>
      <c r="N30" s="118"/>
      <c r="O30" s="116"/>
      <c r="P30" s="118"/>
      <c r="Q30" s="118"/>
    </row>
    <row r="31" spans="1:17" s="327" customFormat="1" ht="17.5" customHeight="1" x14ac:dyDescent="0.2">
      <c r="A31" s="326"/>
      <c r="B31" s="511" t="s">
        <v>457</v>
      </c>
      <c r="C31" s="89" t="s">
        <v>595</v>
      </c>
      <c r="D31" s="453"/>
      <c r="E31" s="453"/>
      <c r="F31" s="619"/>
      <c r="G31" s="620"/>
      <c r="H31" s="621"/>
      <c r="J31" s="328"/>
      <c r="K31" s="328"/>
      <c r="L31" s="329"/>
      <c r="M31" s="328"/>
      <c r="N31" s="328"/>
      <c r="O31" s="329"/>
      <c r="P31" s="328"/>
      <c r="Q31" s="328"/>
    </row>
    <row r="32" spans="1:17" s="327" customFormat="1" ht="30" x14ac:dyDescent="0.2">
      <c r="A32" s="326"/>
      <c r="B32" s="379" t="s">
        <v>458</v>
      </c>
      <c r="C32" s="98" t="s">
        <v>593</v>
      </c>
      <c r="D32" s="597"/>
      <c r="E32" s="452"/>
      <c r="F32" s="622"/>
      <c r="G32" s="623"/>
      <c r="H32" s="624"/>
      <c r="J32" s="328"/>
      <c r="K32" s="328"/>
      <c r="L32" s="329"/>
      <c r="M32" s="328"/>
      <c r="N32" s="328"/>
      <c r="O32" s="329"/>
      <c r="P32" s="328"/>
      <c r="Q32" s="328"/>
    </row>
    <row r="33" spans="1:17" s="327" customFormat="1" ht="20" x14ac:dyDescent="0.2">
      <c r="A33" s="326"/>
      <c r="B33" s="511" t="s">
        <v>596</v>
      </c>
      <c r="C33" s="89" t="s">
        <v>592</v>
      </c>
      <c r="D33" s="598"/>
      <c r="E33" s="453"/>
      <c r="F33" s="619"/>
      <c r="G33" s="620"/>
      <c r="H33" s="621"/>
      <c r="J33" s="328"/>
      <c r="K33" s="328"/>
      <c r="L33" s="329"/>
      <c r="M33" s="328"/>
      <c r="N33" s="328"/>
      <c r="O33" s="329"/>
      <c r="P33" s="328"/>
      <c r="Q33" s="328"/>
    </row>
    <row r="34" spans="1:17" s="331" customFormat="1" ht="18" customHeight="1" x14ac:dyDescent="0.2">
      <c r="A34" s="330"/>
      <c r="B34" s="536"/>
      <c r="C34" s="367" t="s">
        <v>314</v>
      </c>
      <c r="D34" s="478"/>
      <c r="E34" s="478"/>
      <c r="F34" s="525"/>
      <c r="G34" s="524"/>
      <c r="H34" s="523"/>
      <c r="J34" s="332"/>
      <c r="K34" s="332"/>
      <c r="L34" s="333"/>
      <c r="M34" s="332"/>
      <c r="N34" s="332"/>
      <c r="O34" s="333"/>
      <c r="P34" s="332"/>
      <c r="Q34" s="332"/>
    </row>
    <row r="35" spans="1:17" s="331" customFormat="1" ht="39" customHeight="1" x14ac:dyDescent="0.2">
      <c r="A35" s="330"/>
      <c r="B35" s="379" t="s">
        <v>452</v>
      </c>
      <c r="C35" s="322" t="s">
        <v>315</v>
      </c>
      <c r="D35" s="62"/>
      <c r="E35" s="62"/>
      <c r="F35" s="504"/>
      <c r="G35" s="236"/>
      <c r="H35" s="535"/>
      <c r="J35" s="332"/>
      <c r="K35" s="332"/>
      <c r="L35" s="333"/>
      <c r="M35" s="332"/>
      <c r="N35" s="332"/>
      <c r="O35" s="333"/>
      <c r="P35" s="332"/>
      <c r="Q35" s="332"/>
    </row>
    <row r="36" spans="1:17" s="331" customFormat="1" ht="30" x14ac:dyDescent="0.2">
      <c r="A36" s="330"/>
      <c r="B36" s="403" t="s">
        <v>453</v>
      </c>
      <c r="C36" s="89" t="s">
        <v>515</v>
      </c>
      <c r="D36" s="64"/>
      <c r="E36" s="64"/>
      <c r="F36" s="501"/>
      <c r="G36" s="502"/>
      <c r="H36" s="534"/>
      <c r="J36" s="332"/>
      <c r="K36" s="332"/>
      <c r="L36" s="333"/>
      <c r="M36" s="332"/>
      <c r="N36" s="332"/>
      <c r="O36" s="333"/>
      <c r="P36" s="332"/>
      <c r="Q36" s="332"/>
    </row>
    <row r="37" spans="1:17" s="115" customFormat="1" ht="18" customHeight="1" x14ac:dyDescent="0.2">
      <c r="A37" s="11"/>
      <c r="B37" s="512"/>
      <c r="C37" s="367" t="s">
        <v>158</v>
      </c>
      <c r="D37" s="478"/>
      <c r="E37" s="478"/>
      <c r="F37" s="522"/>
      <c r="G37" s="524"/>
      <c r="H37" s="122"/>
      <c r="J37" s="118"/>
      <c r="K37" s="118"/>
      <c r="L37" s="116"/>
      <c r="M37" s="118"/>
      <c r="N37" s="118"/>
      <c r="O37" s="116"/>
      <c r="P37" s="118"/>
      <c r="Q37" s="118"/>
    </row>
    <row r="38" spans="1:17" s="115" customFormat="1" ht="24" customHeight="1" x14ac:dyDescent="0.2">
      <c r="A38" s="11"/>
      <c r="B38" s="361" t="s">
        <v>454</v>
      </c>
      <c r="C38" s="87" t="s">
        <v>281</v>
      </c>
      <c r="D38" s="99"/>
      <c r="E38" s="99"/>
      <c r="F38" s="75"/>
      <c r="G38" s="96"/>
      <c r="H38" s="252"/>
      <c r="J38" s="118"/>
      <c r="K38" s="118"/>
      <c r="L38" s="116"/>
      <c r="M38" s="118"/>
      <c r="N38" s="118"/>
      <c r="O38" s="116"/>
      <c r="P38" s="118"/>
      <c r="Q38" s="118"/>
    </row>
    <row r="39" spans="1:17" s="115" customFormat="1" ht="20" x14ac:dyDescent="0.2">
      <c r="A39" s="11"/>
      <c r="B39" s="361" t="s">
        <v>459</v>
      </c>
      <c r="C39" s="97" t="s">
        <v>597</v>
      </c>
      <c r="D39" s="100"/>
      <c r="E39" s="100"/>
      <c r="F39" s="75"/>
      <c r="G39" s="96"/>
      <c r="H39" s="252"/>
      <c r="J39" s="118"/>
      <c r="K39" s="118"/>
      <c r="L39" s="116"/>
      <c r="M39" s="118"/>
      <c r="N39" s="118"/>
      <c r="O39" s="116"/>
      <c r="P39" s="118"/>
      <c r="Q39" s="118"/>
    </row>
    <row r="40" spans="1:17" s="115" customFormat="1" ht="30" x14ac:dyDescent="0.2">
      <c r="A40" s="11"/>
      <c r="B40" s="361" t="s">
        <v>459</v>
      </c>
      <c r="C40" s="97" t="s">
        <v>591</v>
      </c>
      <c r="D40" s="100"/>
      <c r="E40" s="100"/>
      <c r="F40" s="75"/>
      <c r="G40" s="96"/>
      <c r="H40" s="252"/>
      <c r="J40" s="118"/>
      <c r="K40" s="118"/>
      <c r="L40" s="116"/>
      <c r="M40" s="118"/>
      <c r="N40" s="118"/>
      <c r="O40" s="116"/>
      <c r="P40" s="118"/>
      <c r="Q40" s="118"/>
    </row>
    <row r="41" spans="1:17" s="115" customFormat="1" ht="18" customHeight="1" x14ac:dyDescent="0.2">
      <c r="A41" s="11"/>
      <c r="B41" s="539" t="s">
        <v>460</v>
      </c>
      <c r="C41" s="540" t="s">
        <v>23</v>
      </c>
      <c r="D41" s="493"/>
      <c r="E41" s="92"/>
      <c r="F41" s="91"/>
      <c r="G41" s="129"/>
      <c r="H41" s="253"/>
      <c r="J41" s="118"/>
      <c r="K41" s="118"/>
      <c r="L41" s="116"/>
      <c r="M41" s="118"/>
      <c r="N41" s="118"/>
      <c r="O41" s="116"/>
      <c r="P41" s="118"/>
      <c r="Q41" s="118"/>
    </row>
    <row r="42" spans="1:17" s="115" customFormat="1" ht="8.25" customHeight="1" x14ac:dyDescent="0.2">
      <c r="A42" s="11"/>
      <c r="B42" s="386"/>
      <c r="C42" s="335"/>
      <c r="D42" s="387"/>
      <c r="E42" s="387"/>
      <c r="F42" s="340"/>
      <c r="G42" s="341"/>
      <c r="H42" s="372"/>
      <c r="I42" s="126"/>
      <c r="J42" s="118"/>
      <c r="K42" s="118"/>
      <c r="L42" s="116"/>
      <c r="M42" s="118"/>
      <c r="N42" s="118"/>
      <c r="O42" s="116"/>
      <c r="P42" s="118"/>
      <c r="Q42" s="118"/>
    </row>
    <row r="43" spans="1:17" s="115" customFormat="1" ht="18" customHeight="1" x14ac:dyDescent="0.2">
      <c r="A43" s="11"/>
      <c r="B43" s="388" t="s">
        <v>29</v>
      </c>
      <c r="C43" s="367" t="s">
        <v>30</v>
      </c>
      <c r="D43" s="17" t="str">
        <f>IF((COUNTIF(D44:D50,"R"))&gt;0,"R",(IF((COUNTIF(D44:D50,"Y"))&gt;0,"Y",(IF((COUNTIF(D44:D50,"G"))&gt;0,"G",(IF((COUNTIF(D44:D50,"B"))&gt;0,"B","")))))))</f>
        <v/>
      </c>
      <c r="E43" s="17" t="str">
        <f>IF((COUNTIF(E44:E50,"R"))&gt;0,"R",(IF((COUNTIF(E44:E50,"Y"))&gt;0,"Y",(IF((COUNTIF(E44:E50,"G"))&gt;0,"G",(IF((COUNTIF(E44:E50,"B"))&gt;0,"B","")))))))</f>
        <v/>
      </c>
      <c r="F43" s="50" t="s">
        <v>93</v>
      </c>
      <c r="G43" s="265"/>
      <c r="H43" s="267"/>
      <c r="J43" s="118"/>
      <c r="K43" s="118"/>
      <c r="L43" s="116"/>
      <c r="M43" s="118"/>
      <c r="N43" s="118"/>
      <c r="O43" s="116"/>
      <c r="P43" s="118"/>
      <c r="Q43" s="118"/>
    </row>
    <row r="44" spans="1:17" s="115" customFormat="1" ht="19.5" customHeight="1" x14ac:dyDescent="0.2">
      <c r="A44" s="11"/>
      <c r="B44" s="380">
        <v>23.1</v>
      </c>
      <c r="C44" s="87" t="s">
        <v>278</v>
      </c>
      <c r="D44" s="62"/>
      <c r="E44" s="62"/>
      <c r="F44" s="75"/>
      <c r="G44" s="96"/>
      <c r="H44" s="257"/>
      <c r="J44" s="118"/>
      <c r="K44" s="118"/>
      <c r="L44" s="116"/>
      <c r="M44" s="118"/>
      <c r="N44" s="118"/>
      <c r="O44" s="116"/>
      <c r="P44" s="118"/>
      <c r="Q44" s="118"/>
    </row>
    <row r="45" spans="1:17" s="115" customFormat="1" ht="31.5" customHeight="1" x14ac:dyDescent="0.2">
      <c r="A45" s="11"/>
      <c r="B45" s="381">
        <v>23.2</v>
      </c>
      <c r="C45" s="89" t="s">
        <v>154</v>
      </c>
      <c r="D45" s="63"/>
      <c r="E45" s="63"/>
      <c r="F45" s="75"/>
      <c r="G45" s="96"/>
      <c r="H45" s="257"/>
      <c r="J45" s="118"/>
      <c r="K45" s="118"/>
      <c r="L45" s="116"/>
      <c r="M45" s="118"/>
      <c r="N45" s="118"/>
      <c r="O45" s="116"/>
      <c r="P45" s="118"/>
      <c r="Q45" s="118"/>
    </row>
    <row r="46" spans="1:17" s="115" customFormat="1" ht="60" customHeight="1" x14ac:dyDescent="0.2">
      <c r="A46" s="11"/>
      <c r="B46" s="381">
        <v>23.3</v>
      </c>
      <c r="C46" s="89" t="s">
        <v>328</v>
      </c>
      <c r="D46" s="63"/>
      <c r="E46" s="63"/>
      <c r="F46" s="75"/>
      <c r="G46" s="96"/>
      <c r="H46" s="257"/>
      <c r="J46" s="118"/>
      <c r="K46" s="118"/>
      <c r="L46" s="116"/>
      <c r="M46" s="118"/>
      <c r="N46" s="118"/>
      <c r="O46" s="116"/>
      <c r="P46" s="118"/>
      <c r="Q46" s="118"/>
    </row>
    <row r="47" spans="1:17" s="115" customFormat="1" ht="20" x14ac:dyDescent="0.2">
      <c r="A47" s="11"/>
      <c r="B47" s="381">
        <v>23.4</v>
      </c>
      <c r="C47" s="26" t="s">
        <v>31</v>
      </c>
      <c r="D47" s="63"/>
      <c r="E47" s="63"/>
      <c r="F47" s="75"/>
      <c r="G47" s="96"/>
      <c r="H47" s="252"/>
      <c r="J47" s="118"/>
      <c r="K47" s="118"/>
      <c r="L47" s="116"/>
      <c r="M47" s="118"/>
      <c r="N47" s="118"/>
      <c r="O47" s="116"/>
      <c r="P47" s="118"/>
      <c r="Q47" s="118"/>
    </row>
    <row r="48" spans="1:17" s="115" customFormat="1" ht="22.5" customHeight="1" x14ac:dyDescent="0.2">
      <c r="A48" s="11"/>
      <c r="B48" s="381">
        <v>23.5</v>
      </c>
      <c r="C48" s="89" t="s">
        <v>312</v>
      </c>
      <c r="D48" s="63"/>
      <c r="E48" s="63"/>
      <c r="F48" s="75"/>
      <c r="G48" s="96"/>
      <c r="H48" s="252"/>
      <c r="J48" s="118"/>
      <c r="K48" s="118"/>
      <c r="L48" s="116"/>
      <c r="M48" s="118"/>
      <c r="N48" s="118"/>
      <c r="O48" s="116"/>
      <c r="P48" s="118"/>
      <c r="Q48" s="118"/>
    </row>
    <row r="49" spans="1:17" s="115" customFormat="1" ht="22.5" customHeight="1" x14ac:dyDescent="0.2">
      <c r="A49" s="11"/>
      <c r="B49" s="381">
        <v>23.6</v>
      </c>
      <c r="C49" s="89" t="s">
        <v>327</v>
      </c>
      <c r="D49" s="63"/>
      <c r="E49" s="63"/>
      <c r="F49" s="75"/>
      <c r="G49" s="96"/>
      <c r="H49" s="252"/>
      <c r="J49" s="118"/>
      <c r="K49" s="118"/>
      <c r="L49" s="116"/>
      <c r="M49" s="118"/>
      <c r="N49" s="118"/>
      <c r="O49" s="116"/>
      <c r="P49" s="118"/>
      <c r="Q49" s="118"/>
    </row>
    <row r="50" spans="1:17" s="115" customFormat="1" ht="25.5" customHeight="1" x14ac:dyDescent="0.2">
      <c r="A50" s="11"/>
      <c r="B50" s="382">
        <v>23.7</v>
      </c>
      <c r="C50" s="90" t="s">
        <v>313</v>
      </c>
      <c r="D50" s="68"/>
      <c r="E50" s="68"/>
      <c r="F50" s="91"/>
      <c r="G50" s="129"/>
      <c r="H50" s="253"/>
      <c r="J50" s="118"/>
      <c r="K50" s="118"/>
      <c r="L50" s="116"/>
      <c r="M50" s="118"/>
      <c r="N50" s="118"/>
      <c r="O50" s="116"/>
      <c r="P50" s="118"/>
      <c r="Q50" s="118"/>
    </row>
    <row r="51" spans="1:17" s="115" customFormat="1" ht="6" customHeight="1" x14ac:dyDescent="0.2">
      <c r="A51" s="11"/>
      <c r="B51" s="30"/>
      <c r="C51" s="293"/>
      <c r="D51" s="30"/>
      <c r="E51" s="30"/>
      <c r="F51" s="30"/>
      <c r="G51" s="30"/>
      <c r="H51" s="30"/>
      <c r="J51" s="118"/>
      <c r="K51" s="118"/>
      <c r="L51" s="116"/>
      <c r="M51" s="118"/>
      <c r="N51" s="118"/>
      <c r="O51" s="116"/>
      <c r="P51" s="118"/>
      <c r="Q51" s="118"/>
    </row>
    <row r="52" spans="1:17" s="115" customFormat="1" ht="18" customHeight="1" x14ac:dyDescent="0.2">
      <c r="A52" s="11"/>
      <c r="B52" s="373" t="s">
        <v>32</v>
      </c>
      <c r="C52" s="71" t="s">
        <v>81</v>
      </c>
      <c r="D52" s="17" t="str">
        <f>IF((COUNTIF(D53:D56,"R"))&gt;0,"R",(IF((COUNTIF(D53:D56,"Y"))&gt;0,"Y",(IF((COUNTIF(D53:D56,"G"))&gt;0,"G",(IF((COUNTIF(D53:D56,"B"))&gt;0,"B","")))))))</f>
        <v/>
      </c>
      <c r="E52" s="17" t="str">
        <f>IF((COUNTIF(E53:E56,"R"))&gt;0,"R",(IF((COUNTIF(E53:E56,"Y"))&gt;0,"Y",(IF((COUNTIF(E53:E56,"G"))&gt;0,"G",(IF((COUNTIF(E53:E56,"B"))&gt;0,"B","")))))))</f>
        <v/>
      </c>
      <c r="F52" s="18" t="s">
        <v>93</v>
      </c>
      <c r="G52" s="265"/>
      <c r="H52" s="267"/>
      <c r="J52" s="118"/>
      <c r="K52" s="118"/>
      <c r="L52" s="116"/>
      <c r="M52" s="118"/>
      <c r="N52" s="118"/>
      <c r="O52" s="116"/>
      <c r="P52" s="118"/>
      <c r="Q52" s="118"/>
    </row>
    <row r="53" spans="1:17" s="115" customFormat="1" ht="24" customHeight="1" x14ac:dyDescent="0.2">
      <c r="A53" s="11"/>
      <c r="B53" s="383">
        <v>24.1</v>
      </c>
      <c r="C53" s="155" t="s">
        <v>282</v>
      </c>
      <c r="D53" s="62"/>
      <c r="E53" s="62"/>
      <c r="F53" s="75"/>
      <c r="G53" s="96"/>
      <c r="H53" s="252"/>
      <c r="J53" s="118"/>
      <c r="K53" s="118"/>
      <c r="L53" s="116"/>
      <c r="M53" s="118"/>
      <c r="N53" s="118"/>
      <c r="O53" s="116"/>
      <c r="P53" s="118"/>
      <c r="Q53" s="118"/>
    </row>
    <row r="54" spans="1:17" s="115" customFormat="1" ht="24" customHeight="1" x14ac:dyDescent="0.2">
      <c r="A54" s="11"/>
      <c r="B54" s="381">
        <v>24.2</v>
      </c>
      <c r="C54" s="89" t="s">
        <v>236</v>
      </c>
      <c r="D54" s="63"/>
      <c r="E54" s="63"/>
      <c r="F54" s="76"/>
      <c r="G54" s="256"/>
      <c r="H54" s="255"/>
      <c r="J54" s="118"/>
      <c r="K54" s="118"/>
      <c r="L54" s="116"/>
      <c r="M54" s="118"/>
      <c r="N54" s="118"/>
      <c r="O54" s="116"/>
      <c r="P54" s="118"/>
      <c r="Q54" s="118"/>
    </row>
    <row r="55" spans="1:17" s="115" customFormat="1" ht="24" customHeight="1" x14ac:dyDescent="0.2">
      <c r="A55" s="11"/>
      <c r="B55" s="383">
        <v>24.3</v>
      </c>
      <c r="C55" s="98" t="s">
        <v>476</v>
      </c>
      <c r="D55" s="63"/>
      <c r="E55" s="63"/>
      <c r="F55" s="75"/>
      <c r="G55" s="256"/>
      <c r="H55" s="255"/>
      <c r="J55" s="118"/>
      <c r="K55" s="118"/>
      <c r="L55" s="116"/>
      <c r="M55" s="118"/>
      <c r="N55" s="118"/>
      <c r="O55" s="116"/>
      <c r="P55" s="118"/>
      <c r="Q55" s="118"/>
    </row>
    <row r="56" spans="1:17" s="115" customFormat="1" ht="24" customHeight="1" x14ac:dyDescent="0.2">
      <c r="A56" s="11"/>
      <c r="B56" s="505">
        <v>24.4</v>
      </c>
      <c r="C56" s="158" t="s">
        <v>316</v>
      </c>
      <c r="D56" s="64"/>
      <c r="E56" s="64"/>
      <c r="F56" s="501"/>
      <c r="G56" s="129"/>
      <c r="H56" s="253"/>
      <c r="J56" s="118"/>
      <c r="K56" s="118"/>
      <c r="L56" s="116"/>
      <c r="M56" s="118"/>
      <c r="N56" s="118"/>
      <c r="O56" s="116"/>
      <c r="P56" s="118"/>
      <c r="Q56" s="118"/>
    </row>
    <row r="57" spans="1:17" s="115" customFormat="1" ht="6" customHeight="1" x14ac:dyDescent="0.2">
      <c r="A57" s="11"/>
      <c r="B57" s="22"/>
      <c r="C57" s="11"/>
      <c r="D57" s="11"/>
      <c r="E57" s="11"/>
      <c r="F57" s="11"/>
      <c r="G57" s="22"/>
      <c r="H57" s="22"/>
      <c r="J57" s="116"/>
      <c r="K57" s="116"/>
      <c r="L57" s="116"/>
      <c r="M57" s="116"/>
      <c r="N57" s="116"/>
      <c r="O57" s="116"/>
      <c r="P57" s="116"/>
      <c r="Q57" s="116"/>
    </row>
    <row r="58" spans="1:17" s="115" customFormat="1" ht="18" customHeight="1" x14ac:dyDescent="0.2">
      <c r="A58" s="11"/>
      <c r="B58" s="373" t="s">
        <v>38</v>
      </c>
      <c r="C58" s="71" t="s">
        <v>82</v>
      </c>
      <c r="D58" s="17" t="str">
        <f>IF((COUNTIF(D59:D62,"R"))&gt;0,"R",(IF((COUNTIF(D59:D62,"Y"))&gt;0,"Y",(IF((COUNTIF(D59:D62,"G"))&gt;0,"G",(IF((COUNTIF(D59:D62,"B"))&gt;0,"B","")))))))</f>
        <v/>
      </c>
      <c r="E58" s="17" t="str">
        <f>IF((COUNTIF(E59:E62,"R"))&gt;0,"R",(IF((COUNTIF(E59:E62,"Y"))&gt;0,"Y",(IF((COUNTIF(E59:E62,"G"))&gt;0,"G",(IF((COUNTIF(E59:E62,"B"))&gt;0,"B","")))))))</f>
        <v/>
      </c>
      <c r="F58" s="18" t="s">
        <v>93</v>
      </c>
      <c r="G58" s="268"/>
      <c r="H58" s="267"/>
      <c r="J58" s="118"/>
      <c r="K58" s="118"/>
      <c r="L58" s="116"/>
      <c r="M58" s="118"/>
      <c r="N58" s="118"/>
      <c r="O58" s="116"/>
      <c r="P58" s="118"/>
      <c r="Q58" s="118"/>
    </row>
    <row r="59" spans="1:17" s="115" customFormat="1" ht="24" customHeight="1" x14ac:dyDescent="0.2">
      <c r="A59" s="11"/>
      <c r="B59" s="383">
        <v>25.1</v>
      </c>
      <c r="C59" s="74" t="s">
        <v>49</v>
      </c>
      <c r="D59" s="63"/>
      <c r="E59" s="63"/>
      <c r="F59" s="258"/>
      <c r="G59" s="259"/>
      <c r="H59" s="246"/>
      <c r="J59" s="118"/>
      <c r="K59" s="118"/>
      <c r="L59" s="116"/>
      <c r="M59" s="118"/>
      <c r="N59" s="118"/>
      <c r="O59" s="116"/>
      <c r="P59" s="118"/>
      <c r="Q59" s="118"/>
    </row>
    <row r="60" spans="1:17" s="115" customFormat="1" ht="36" customHeight="1" x14ac:dyDescent="0.2">
      <c r="A60" s="11"/>
      <c r="B60" s="381">
        <v>24.2</v>
      </c>
      <c r="C60" s="271" t="s">
        <v>317</v>
      </c>
      <c r="D60" s="63"/>
      <c r="E60" s="63"/>
      <c r="F60" s="75"/>
      <c r="G60" s="96"/>
      <c r="H60" s="252"/>
      <c r="J60" s="118"/>
      <c r="K60" s="118"/>
      <c r="L60" s="116"/>
      <c r="M60" s="118"/>
      <c r="N60" s="118"/>
      <c r="O60" s="116"/>
      <c r="P60" s="118"/>
      <c r="Q60" s="118"/>
    </row>
    <row r="61" spans="1:17" s="115" customFormat="1" ht="24" customHeight="1" x14ac:dyDescent="0.2">
      <c r="A61" s="11"/>
      <c r="B61" s="381">
        <v>24.3</v>
      </c>
      <c r="C61" s="89" t="s">
        <v>318</v>
      </c>
      <c r="D61" s="63"/>
      <c r="E61" s="63"/>
      <c r="F61" s="75"/>
      <c r="G61" s="96"/>
      <c r="H61" s="252"/>
      <c r="J61" s="118"/>
      <c r="K61" s="118"/>
      <c r="L61" s="116"/>
      <c r="M61" s="118"/>
      <c r="N61" s="118"/>
      <c r="O61" s="116"/>
      <c r="P61" s="118"/>
      <c r="Q61" s="118"/>
    </row>
    <row r="62" spans="1:17" s="115" customFormat="1" ht="33.75" customHeight="1" x14ac:dyDescent="0.2">
      <c r="A62" s="11"/>
      <c r="B62" s="505">
        <v>24.4</v>
      </c>
      <c r="C62" s="158" t="s">
        <v>465</v>
      </c>
      <c r="D62" s="64"/>
      <c r="E62" s="64"/>
      <c r="F62" s="501"/>
      <c r="G62" s="502"/>
      <c r="H62" s="503"/>
      <c r="J62" s="118"/>
      <c r="K62" s="118"/>
      <c r="L62" s="116"/>
      <c r="M62" s="118"/>
      <c r="N62" s="118"/>
      <c r="O62" s="116"/>
      <c r="P62" s="118"/>
      <c r="Q62" s="118"/>
    </row>
    <row r="63" spans="1:17" s="115" customFormat="1" ht="6" customHeight="1" x14ac:dyDescent="0.25">
      <c r="A63" s="11"/>
      <c r="B63" s="384"/>
      <c r="C63" s="59"/>
      <c r="D63" s="59"/>
      <c r="E63" s="59"/>
      <c r="F63" s="59"/>
      <c r="G63" s="60"/>
      <c r="H63" s="60"/>
      <c r="J63" s="125"/>
      <c r="K63" s="125"/>
      <c r="L63" s="116"/>
      <c r="M63" s="125"/>
      <c r="N63" s="125"/>
      <c r="O63" s="116"/>
      <c r="P63" s="125"/>
      <c r="Q63" s="125"/>
    </row>
    <row r="64" spans="1:17" s="115" customFormat="1" ht="18" customHeight="1" x14ac:dyDescent="0.2">
      <c r="A64" s="11"/>
      <c r="B64" s="373" t="s">
        <v>42</v>
      </c>
      <c r="C64" s="69" t="s">
        <v>467</v>
      </c>
      <c r="D64" s="17" t="str">
        <f>IF((COUNTIF(D65:D83,"R"))&gt;0,"R",(IF((COUNTIF(D65:D83,"Y"))&gt;0,"Y",(IF((COUNTIF(D65:D83,"G"))&gt;0,"G",(IF((COUNTIF(D65:D83,"B"))&gt;0,"B","")))))))</f>
        <v/>
      </c>
      <c r="E64" s="17" t="str">
        <f>IF((COUNTIF(E65:E83,"R"))&gt;0,"R",(IF((COUNTIF(E65:E83,"Y"))&gt;0,"Y",(IF((COUNTIF(E65:E83,"G"))&gt;0,"G",(IF((COUNTIF(E65:E83,"B"))&gt;0,"B","")))))))</f>
        <v/>
      </c>
      <c r="F64" s="18" t="s">
        <v>93</v>
      </c>
      <c r="G64" s="268"/>
      <c r="H64" s="267"/>
      <c r="J64" s="118"/>
      <c r="K64" s="118"/>
      <c r="L64" s="116"/>
      <c r="M64" s="118"/>
      <c r="N64" s="118"/>
      <c r="O64" s="116"/>
      <c r="P64" s="118"/>
      <c r="Q64" s="118"/>
    </row>
    <row r="65" spans="1:17" s="115" customFormat="1" ht="24" customHeight="1" x14ac:dyDescent="0.2">
      <c r="A65" s="11"/>
      <c r="B65" s="389" t="s">
        <v>430</v>
      </c>
      <c r="C65" s="89" t="s">
        <v>319</v>
      </c>
      <c r="D65" s="63"/>
      <c r="E65" s="63"/>
      <c r="F65" s="75"/>
      <c r="G65" s="96"/>
      <c r="H65" s="252"/>
      <c r="J65" s="118"/>
      <c r="K65" s="118"/>
      <c r="L65" s="116"/>
      <c r="M65" s="118"/>
      <c r="N65" s="118"/>
      <c r="O65" s="116"/>
      <c r="P65" s="118"/>
      <c r="Q65" s="118"/>
    </row>
    <row r="66" spans="1:17" s="115" customFormat="1" ht="24" customHeight="1" x14ac:dyDescent="0.2">
      <c r="A66" s="11"/>
      <c r="B66" s="537" t="s">
        <v>431</v>
      </c>
      <c r="C66" s="26" t="s">
        <v>53</v>
      </c>
      <c r="D66" s="63"/>
      <c r="E66" s="67"/>
      <c r="F66" s="75"/>
      <c r="G66" s="96"/>
      <c r="H66" s="252"/>
      <c r="J66" s="118"/>
      <c r="K66" s="118"/>
      <c r="L66" s="116"/>
      <c r="M66" s="118"/>
      <c r="N66" s="118"/>
      <c r="O66" s="116"/>
      <c r="P66" s="118"/>
      <c r="Q66" s="118"/>
    </row>
    <row r="67" spans="1:17" s="115" customFormat="1" ht="24" customHeight="1" x14ac:dyDescent="0.2">
      <c r="A67" s="11"/>
      <c r="B67" s="537" t="s">
        <v>432</v>
      </c>
      <c r="C67" s="26" t="s">
        <v>54</v>
      </c>
      <c r="D67" s="63"/>
      <c r="E67" s="67"/>
      <c r="F67" s="75"/>
      <c r="G67" s="96"/>
      <c r="H67" s="257"/>
      <c r="J67" s="118"/>
      <c r="K67" s="118"/>
      <c r="L67" s="116"/>
      <c r="M67" s="118"/>
      <c r="N67" s="118"/>
      <c r="O67" s="116"/>
      <c r="P67" s="118"/>
      <c r="Q67" s="118"/>
    </row>
    <row r="68" spans="1:17" s="115" customFormat="1" ht="24" customHeight="1" x14ac:dyDescent="0.2">
      <c r="A68" s="11"/>
      <c r="B68" s="537" t="s">
        <v>433</v>
      </c>
      <c r="C68" s="334" t="s">
        <v>320</v>
      </c>
      <c r="D68" s="63"/>
      <c r="E68" s="67"/>
      <c r="F68" s="75"/>
      <c r="G68" s="96"/>
      <c r="H68" s="255"/>
      <c r="J68" s="118"/>
      <c r="K68" s="118"/>
      <c r="L68" s="116"/>
      <c r="M68" s="118"/>
      <c r="N68" s="118"/>
      <c r="O68" s="116"/>
      <c r="P68" s="118"/>
      <c r="Q68" s="118"/>
    </row>
    <row r="69" spans="1:17" ht="24" customHeight="1" x14ac:dyDescent="0.2">
      <c r="B69" s="543" t="s">
        <v>434</v>
      </c>
      <c r="C69" s="334" t="s">
        <v>545</v>
      </c>
      <c r="D69" s="63"/>
      <c r="E69" s="67"/>
      <c r="F69" s="541"/>
      <c r="G69" s="234"/>
      <c r="H69" s="255"/>
      <c r="J69" s="22"/>
      <c r="K69" s="22"/>
      <c r="M69" s="22"/>
      <c r="N69" s="22"/>
      <c r="P69" s="22"/>
      <c r="Q69" s="22"/>
    </row>
    <row r="70" spans="1:17" ht="24" customHeight="1" x14ac:dyDescent="0.2">
      <c r="B70" s="543" t="s">
        <v>435</v>
      </c>
      <c r="C70" s="334" t="s">
        <v>546</v>
      </c>
      <c r="D70" s="63"/>
      <c r="E70" s="67"/>
      <c r="F70" s="541"/>
      <c r="G70" s="234"/>
      <c r="H70" s="255"/>
      <c r="J70" s="22"/>
      <c r="K70" s="22"/>
      <c r="M70" s="22"/>
      <c r="N70" s="22"/>
      <c r="P70" s="22"/>
      <c r="Q70" s="22"/>
    </row>
    <row r="71" spans="1:17" ht="24" customHeight="1" x14ac:dyDescent="0.2">
      <c r="B71" s="542" t="s">
        <v>436</v>
      </c>
      <c r="C71" s="334" t="s">
        <v>547</v>
      </c>
      <c r="D71" s="63"/>
      <c r="E71" s="67"/>
      <c r="F71" s="541"/>
      <c r="G71" s="234"/>
      <c r="H71" s="255"/>
      <c r="J71" s="22"/>
      <c r="K71" s="22"/>
      <c r="M71" s="22"/>
      <c r="N71" s="22"/>
      <c r="P71" s="22"/>
      <c r="Q71" s="22"/>
    </row>
    <row r="72" spans="1:17" s="115" customFormat="1" ht="24" customHeight="1" x14ac:dyDescent="0.2">
      <c r="A72" s="11"/>
      <c r="B72" s="537" t="s">
        <v>548</v>
      </c>
      <c r="C72" s="55" t="s">
        <v>55</v>
      </c>
      <c r="D72" s="63"/>
      <c r="E72" s="67"/>
      <c r="F72" s="75"/>
      <c r="G72" s="256"/>
      <c r="H72" s="255"/>
      <c r="J72" s="118"/>
      <c r="K72" s="118"/>
      <c r="L72" s="116"/>
      <c r="M72" s="118"/>
      <c r="N72" s="118"/>
      <c r="O72" s="116"/>
      <c r="P72" s="118"/>
      <c r="Q72" s="118"/>
    </row>
    <row r="73" spans="1:17" s="115" customFormat="1" ht="24" customHeight="1" x14ac:dyDescent="0.2">
      <c r="A73" s="11"/>
      <c r="B73" s="538" t="s">
        <v>549</v>
      </c>
      <c r="C73" s="55" t="s">
        <v>56</v>
      </c>
      <c r="D73" s="63"/>
      <c r="E73" s="67"/>
      <c r="F73" s="75"/>
      <c r="G73" s="256"/>
      <c r="H73" s="255"/>
      <c r="J73" s="118"/>
      <c r="K73" s="118"/>
      <c r="L73" s="116"/>
      <c r="M73" s="118"/>
      <c r="N73" s="118"/>
      <c r="O73" s="116"/>
      <c r="P73" s="118"/>
      <c r="Q73" s="118"/>
    </row>
    <row r="74" spans="1:17" s="115" customFormat="1" ht="24" customHeight="1" x14ac:dyDescent="0.2">
      <c r="A74" s="11"/>
      <c r="B74" s="537" t="s">
        <v>550</v>
      </c>
      <c r="C74" s="334" t="s">
        <v>516</v>
      </c>
      <c r="D74" s="63"/>
      <c r="E74" s="67"/>
      <c r="F74" s="75"/>
      <c r="G74" s="237"/>
      <c r="H74" s="261"/>
      <c r="J74" s="118"/>
      <c r="K74" s="118"/>
      <c r="L74" s="116"/>
      <c r="M74" s="118"/>
      <c r="N74" s="118"/>
      <c r="O74" s="116"/>
      <c r="P74" s="118"/>
      <c r="Q74" s="118"/>
    </row>
    <row r="75" spans="1:17" s="115" customFormat="1" ht="24" customHeight="1" x14ac:dyDescent="0.2">
      <c r="A75" s="11"/>
      <c r="B75" s="537" t="s">
        <v>562</v>
      </c>
      <c r="C75" s="334" t="s">
        <v>563</v>
      </c>
      <c r="D75" s="63"/>
      <c r="E75" s="67"/>
      <c r="F75" s="75"/>
      <c r="G75" s="237"/>
      <c r="H75" s="261"/>
      <c r="J75" s="118"/>
      <c r="K75" s="118"/>
      <c r="L75" s="116"/>
      <c r="M75" s="118"/>
      <c r="N75" s="118"/>
      <c r="O75" s="116"/>
      <c r="P75" s="118"/>
      <c r="Q75" s="118"/>
    </row>
    <row r="76" spans="1:17" s="115" customFormat="1" ht="20.25" customHeight="1" x14ac:dyDescent="0.2">
      <c r="A76" s="11"/>
      <c r="B76" s="508"/>
      <c r="C76" s="367" t="s">
        <v>408</v>
      </c>
      <c r="D76" s="478"/>
      <c r="E76" s="478"/>
      <c r="F76" s="525"/>
      <c r="G76" s="524"/>
      <c r="H76" s="523"/>
      <c r="J76" s="118"/>
      <c r="K76" s="118"/>
      <c r="L76" s="116"/>
      <c r="M76" s="118"/>
      <c r="N76" s="118"/>
      <c r="O76" s="116"/>
      <c r="P76" s="118"/>
      <c r="Q76" s="118"/>
    </row>
    <row r="77" spans="1:17" s="115" customFormat="1" ht="24" customHeight="1" x14ac:dyDescent="0.2">
      <c r="A77" s="11"/>
      <c r="B77" s="507" t="s">
        <v>437</v>
      </c>
      <c r="C77" s="102" t="s">
        <v>409</v>
      </c>
      <c r="D77" s="62"/>
      <c r="E77" s="62"/>
      <c r="F77" s="504"/>
      <c r="G77" s="236"/>
      <c r="H77" s="250"/>
      <c r="J77" s="118"/>
      <c r="K77" s="118"/>
      <c r="L77" s="116"/>
      <c r="M77" s="118"/>
      <c r="N77" s="118"/>
      <c r="O77" s="116"/>
      <c r="P77" s="118"/>
      <c r="Q77" s="118"/>
    </row>
    <row r="78" spans="1:17" s="115" customFormat="1" ht="24" customHeight="1" x14ac:dyDescent="0.2">
      <c r="A78" s="11"/>
      <c r="B78" s="500" t="s">
        <v>438</v>
      </c>
      <c r="C78" s="101" t="s">
        <v>410</v>
      </c>
      <c r="D78" s="63"/>
      <c r="E78" s="63"/>
      <c r="F78" s="75"/>
      <c r="G78" s="96"/>
      <c r="H78" s="252"/>
      <c r="J78" s="118"/>
      <c r="K78" s="118"/>
      <c r="L78" s="116"/>
      <c r="M78" s="118"/>
      <c r="N78" s="118"/>
      <c r="O78" s="116"/>
      <c r="P78" s="118"/>
      <c r="Q78" s="118"/>
    </row>
    <row r="79" spans="1:17" s="115" customFormat="1" ht="24" customHeight="1" x14ac:dyDescent="0.2">
      <c r="A79" s="11"/>
      <c r="B79" s="500" t="s">
        <v>439</v>
      </c>
      <c r="C79" s="101" t="s">
        <v>411</v>
      </c>
      <c r="D79" s="63"/>
      <c r="E79" s="63"/>
      <c r="F79" s="75"/>
      <c r="G79" s="96"/>
      <c r="H79" s="252"/>
      <c r="J79" s="118"/>
      <c r="K79" s="118"/>
      <c r="L79" s="116"/>
      <c r="M79" s="118"/>
      <c r="N79" s="118"/>
      <c r="O79" s="116"/>
      <c r="P79" s="118"/>
      <c r="Q79" s="118"/>
    </row>
    <row r="80" spans="1:17" s="115" customFormat="1" ht="24" customHeight="1" x14ac:dyDescent="0.2">
      <c r="A80" s="11"/>
      <c r="B80" s="500" t="s">
        <v>440</v>
      </c>
      <c r="C80" s="101" t="s">
        <v>412</v>
      </c>
      <c r="D80" s="63"/>
      <c r="E80" s="63"/>
      <c r="F80" s="75"/>
      <c r="G80" s="96"/>
      <c r="H80" s="252"/>
      <c r="J80" s="118"/>
      <c r="K80" s="118"/>
      <c r="L80" s="116"/>
      <c r="M80" s="118"/>
      <c r="N80" s="118"/>
      <c r="O80" s="116"/>
      <c r="P80" s="118"/>
      <c r="Q80" s="118"/>
    </row>
    <row r="81" spans="1:17" s="115" customFormat="1" ht="24" customHeight="1" x14ac:dyDescent="0.2">
      <c r="A81" s="11"/>
      <c r="B81" s="500" t="s">
        <v>441</v>
      </c>
      <c r="C81" s="101" t="s">
        <v>413</v>
      </c>
      <c r="D81" s="63"/>
      <c r="E81" s="63"/>
      <c r="F81" s="75"/>
      <c r="G81" s="96"/>
      <c r="H81" s="252"/>
      <c r="J81" s="118"/>
      <c r="K81" s="118"/>
      <c r="L81" s="116"/>
      <c r="M81" s="118"/>
      <c r="N81" s="118"/>
      <c r="O81" s="116"/>
      <c r="P81" s="118"/>
      <c r="Q81" s="118"/>
    </row>
    <row r="82" spans="1:17" s="115" customFormat="1" ht="24" customHeight="1" x14ac:dyDescent="0.2">
      <c r="A82" s="11"/>
      <c r="B82" s="500" t="s">
        <v>442</v>
      </c>
      <c r="C82" s="101" t="s">
        <v>414</v>
      </c>
      <c r="D82" s="63"/>
      <c r="E82" s="63"/>
      <c r="F82" s="75"/>
      <c r="G82" s="96"/>
      <c r="H82" s="252"/>
      <c r="J82" s="118"/>
      <c r="K82" s="118"/>
      <c r="L82" s="116"/>
      <c r="M82" s="118"/>
      <c r="N82" s="118"/>
      <c r="O82" s="116"/>
      <c r="P82" s="118"/>
      <c r="Q82" s="118"/>
    </row>
    <row r="83" spans="1:17" s="115" customFormat="1" ht="24" customHeight="1" x14ac:dyDescent="0.2">
      <c r="A83" s="11"/>
      <c r="B83" s="498" t="s">
        <v>443</v>
      </c>
      <c r="C83" s="499" t="s">
        <v>415</v>
      </c>
      <c r="D83" s="68"/>
      <c r="E83" s="68"/>
      <c r="F83" s="501"/>
      <c r="G83" s="502"/>
      <c r="H83" s="503"/>
      <c r="J83" s="118"/>
      <c r="K83" s="118"/>
      <c r="L83" s="116"/>
      <c r="M83" s="118"/>
      <c r="N83" s="118"/>
      <c r="O83" s="116"/>
      <c r="P83" s="118"/>
      <c r="Q83" s="118"/>
    </row>
    <row r="84" spans="1:17" s="115" customFormat="1" ht="9" customHeight="1" x14ac:dyDescent="0.2">
      <c r="A84" s="11"/>
      <c r="B84" s="28"/>
      <c r="C84" s="58"/>
      <c r="D84" s="28"/>
      <c r="E84" s="28"/>
      <c r="F84" s="28"/>
      <c r="G84" s="28"/>
      <c r="H84" s="28"/>
      <c r="J84" s="118"/>
      <c r="K84" s="118"/>
      <c r="L84" s="116"/>
      <c r="M84" s="118"/>
      <c r="N84" s="118"/>
      <c r="O84" s="116"/>
      <c r="P84" s="118"/>
      <c r="Q84" s="118"/>
    </row>
    <row r="85" spans="1:17" s="115" customFormat="1" ht="18" customHeight="1" x14ac:dyDescent="0.2">
      <c r="A85" s="11"/>
      <c r="B85" s="373" t="s">
        <v>118</v>
      </c>
      <c r="C85" s="71" t="s">
        <v>84</v>
      </c>
      <c r="D85" s="17" t="str">
        <f>IF((COUNTIF(D86:D87,"R"))&gt;0,"R",(IF((COUNTIF(D86:D87,"Y"))&gt;0,"Y",(IF((COUNTIF(D86:D87,"G"))&gt;0,"G",(IF((COUNTIF(D86:D87,"B"))&gt;0,"B","")))))))</f>
        <v/>
      </c>
      <c r="E85" s="17" t="str">
        <f>IF((COUNTIF(E86:E87,"R"))&gt;0,"R",(IF((COUNTIF(E86:E87,"Y"))&gt;0,"Y",(IF((COUNTIF(E86:E87,"G"))&gt;0,"G",(IF((COUNTIF(E86:E87,"B"))&gt;0,"B","")))))))</f>
        <v/>
      </c>
      <c r="F85" s="18" t="s">
        <v>93</v>
      </c>
      <c r="G85" s="265"/>
      <c r="H85" s="267"/>
      <c r="J85" s="118"/>
      <c r="K85" s="118"/>
      <c r="L85" s="116"/>
      <c r="M85" s="118"/>
      <c r="N85" s="118"/>
      <c r="O85" s="116"/>
      <c r="P85" s="118"/>
      <c r="Q85" s="118"/>
    </row>
    <row r="86" spans="1:17" s="115" customFormat="1" ht="24" customHeight="1" x14ac:dyDescent="0.2">
      <c r="A86" s="11"/>
      <c r="B86" s="383">
        <v>27.1</v>
      </c>
      <c r="C86" s="98" t="s">
        <v>57</v>
      </c>
      <c r="D86" s="63"/>
      <c r="E86" s="63"/>
      <c r="F86" s="258"/>
      <c r="G86" s="259"/>
      <c r="H86" s="262"/>
      <c r="J86" s="118"/>
      <c r="K86" s="118"/>
      <c r="L86" s="116"/>
      <c r="M86" s="118"/>
      <c r="N86" s="118"/>
      <c r="O86" s="116"/>
      <c r="P86" s="118"/>
      <c r="Q86" s="118"/>
    </row>
    <row r="87" spans="1:17" s="115" customFormat="1" ht="24" customHeight="1" x14ac:dyDescent="0.2">
      <c r="A87" s="11"/>
      <c r="B87" s="382">
        <v>27.2</v>
      </c>
      <c r="C87" s="90" t="s">
        <v>321</v>
      </c>
      <c r="D87" s="68"/>
      <c r="E87" s="68"/>
      <c r="F87" s="44"/>
      <c r="G87" s="129"/>
      <c r="H87" s="263"/>
      <c r="J87" s="118"/>
      <c r="K87" s="118"/>
      <c r="L87" s="116"/>
      <c r="M87" s="118"/>
      <c r="N87" s="118"/>
      <c r="O87" s="116"/>
      <c r="P87" s="118"/>
      <c r="Q87" s="118"/>
    </row>
    <row r="88" spans="1:17" s="115" customFormat="1" ht="6" customHeight="1" x14ac:dyDescent="0.2">
      <c r="A88" s="11"/>
      <c r="B88" s="22"/>
      <c r="C88" s="11"/>
      <c r="D88" s="11"/>
      <c r="E88" s="11"/>
      <c r="F88" s="11"/>
      <c r="G88" s="22"/>
      <c r="H88" s="22"/>
      <c r="J88" s="116"/>
      <c r="K88" s="116"/>
      <c r="L88" s="116"/>
      <c r="M88" s="116"/>
      <c r="N88" s="116"/>
      <c r="O88" s="116"/>
      <c r="P88" s="116"/>
      <c r="Q88" s="116"/>
    </row>
    <row r="89" spans="1:17" s="115" customFormat="1" ht="18" customHeight="1" x14ac:dyDescent="0.2">
      <c r="A89" s="11"/>
      <c r="B89" s="373" t="s">
        <v>120</v>
      </c>
      <c r="C89" s="71" t="s">
        <v>468</v>
      </c>
      <c r="D89" s="17" t="str">
        <f>IF((COUNTIF(D90:D91,"R"))&gt;0,"R",(IF((COUNTIF(D90:D91,"Y"))&gt;0,"Y",(IF((COUNTIF(D90:D91,"G"))&gt;0,"G",(IF((COUNTIF(D90:D91,"B"))&gt;0,"B","")))))))</f>
        <v/>
      </c>
      <c r="E89" s="17" t="str">
        <f>IF((COUNTIF(E90:E91,"R"))&gt;0,"R",(IF((COUNTIF(E90:E91,"Y"))&gt;0,"Y",(IF((COUNTIF(E90:E91,"G"))&gt;0,"G",(IF((COUNTIF(E90:E91,"B"))&gt;0,"B","")))))))</f>
        <v/>
      </c>
      <c r="F89" s="18" t="s">
        <v>93</v>
      </c>
      <c r="G89" s="265"/>
      <c r="H89" s="267"/>
      <c r="J89" s="118"/>
      <c r="K89" s="118"/>
      <c r="L89" s="116"/>
      <c r="M89" s="118"/>
      <c r="N89" s="118"/>
      <c r="O89" s="116"/>
      <c r="P89" s="118"/>
      <c r="Q89" s="118"/>
    </row>
    <row r="90" spans="1:17" s="115" customFormat="1" ht="24" customHeight="1" x14ac:dyDescent="0.2">
      <c r="A90" s="11"/>
      <c r="B90" s="381">
        <v>28.2</v>
      </c>
      <c r="C90" s="89" t="s">
        <v>284</v>
      </c>
      <c r="D90" s="67"/>
      <c r="E90" s="67"/>
      <c r="F90" s="43"/>
      <c r="G90" s="96"/>
      <c r="H90" s="252"/>
      <c r="J90" s="118"/>
      <c r="K90" s="118"/>
      <c r="L90" s="116"/>
      <c r="M90" s="118"/>
      <c r="N90" s="118"/>
      <c r="O90" s="116"/>
      <c r="P90" s="118"/>
      <c r="Q90" s="118"/>
    </row>
    <row r="91" spans="1:17" s="115" customFormat="1" ht="18" customHeight="1" x14ac:dyDescent="0.2">
      <c r="A91" s="11"/>
      <c r="B91" s="382">
        <v>28.3</v>
      </c>
      <c r="C91" s="336" t="s">
        <v>322</v>
      </c>
      <c r="D91" s="68"/>
      <c r="E91" s="68"/>
      <c r="F91" s="44"/>
      <c r="G91" s="129"/>
      <c r="H91" s="253"/>
      <c r="J91" s="118"/>
      <c r="K91" s="118"/>
      <c r="L91" s="116"/>
      <c r="M91" s="118"/>
      <c r="N91" s="118"/>
      <c r="O91" s="116"/>
      <c r="P91" s="118"/>
      <c r="Q91" s="118"/>
    </row>
    <row r="92" spans="1:17" s="115" customFormat="1" ht="9.75" customHeight="1" x14ac:dyDescent="0.2">
      <c r="A92" s="11"/>
      <c r="B92" s="22"/>
      <c r="C92" s="11"/>
      <c r="D92" s="11"/>
      <c r="E92" s="11"/>
      <c r="F92" s="11"/>
      <c r="G92" s="11"/>
      <c r="H92" s="11"/>
      <c r="J92" s="116"/>
      <c r="K92" s="116"/>
      <c r="L92" s="116"/>
      <c r="M92" s="116"/>
      <c r="N92" s="116"/>
      <c r="O92" s="116"/>
      <c r="P92" s="116"/>
      <c r="Q92" s="116"/>
    </row>
    <row r="93" spans="1:17" s="115" customFormat="1" ht="18" customHeight="1" x14ac:dyDescent="0.2">
      <c r="A93" s="11"/>
      <c r="B93" s="373" t="s">
        <v>123</v>
      </c>
      <c r="C93" s="71" t="s">
        <v>517</v>
      </c>
      <c r="D93" s="17" t="str">
        <f>IF((COUNTIF(D94:D95,"R"))&gt;0,"R",(IF((COUNTIF(D94:D95,"Y"))&gt;0,"Y",(IF((COUNTIF(D94:D95,"G"))&gt;0,"G",(IF((COUNTIF(D94:D95,"B"))&gt;0,"B","")))))))</f>
        <v/>
      </c>
      <c r="E93" s="17" t="str">
        <f>IF((COUNTIF(E94:E95,"R"))&gt;0,"R",(IF((COUNTIF(E94:E95,"Y"))&gt;0,"Y",(IF((COUNTIF(E94:E95,"G"))&gt;0,"G",(IF((COUNTIF(E94:E95,"B"))&gt;0,"B","")))))))</f>
        <v/>
      </c>
      <c r="F93" s="18" t="s">
        <v>93</v>
      </c>
      <c r="G93" s="265"/>
      <c r="H93" s="267"/>
      <c r="J93" s="118"/>
      <c r="K93" s="118"/>
      <c r="L93" s="116"/>
      <c r="M93" s="118"/>
      <c r="N93" s="118"/>
      <c r="O93" s="116"/>
      <c r="P93" s="118"/>
      <c r="Q93" s="118"/>
    </row>
    <row r="94" spans="1:17" s="115" customFormat="1" ht="24" customHeight="1" x14ac:dyDescent="0.2">
      <c r="A94" s="11"/>
      <c r="B94" s="381">
        <v>29.1</v>
      </c>
      <c r="C94" s="89" t="s">
        <v>284</v>
      </c>
      <c r="D94" s="67"/>
      <c r="E94" s="67"/>
      <c r="F94" s="43"/>
      <c r="G94" s="96"/>
      <c r="H94" s="252"/>
      <c r="J94" s="118"/>
      <c r="K94" s="118"/>
      <c r="L94" s="116"/>
      <c r="M94" s="118"/>
      <c r="N94" s="118"/>
      <c r="O94" s="116"/>
      <c r="P94" s="118"/>
      <c r="Q94" s="118"/>
    </row>
    <row r="95" spans="1:17" s="115" customFormat="1" ht="18" customHeight="1" x14ac:dyDescent="0.2">
      <c r="A95" s="11"/>
      <c r="B95" s="382">
        <v>29.2</v>
      </c>
      <c r="C95" s="336" t="s">
        <v>322</v>
      </c>
      <c r="D95" s="68"/>
      <c r="E95" s="68"/>
      <c r="F95" s="44"/>
      <c r="G95" s="129"/>
      <c r="H95" s="253"/>
      <c r="J95" s="118"/>
      <c r="K95" s="118"/>
      <c r="L95" s="116"/>
      <c r="M95" s="118"/>
      <c r="N95" s="118"/>
      <c r="O95" s="116"/>
      <c r="P95" s="118"/>
      <c r="Q95" s="118"/>
    </row>
    <row r="96" spans="1:17" s="115" customFormat="1" ht="9.75" customHeight="1" x14ac:dyDescent="0.2">
      <c r="A96" s="11"/>
      <c r="B96" s="22"/>
      <c r="C96" s="11"/>
      <c r="D96" s="11"/>
      <c r="E96" s="11"/>
      <c r="F96" s="11"/>
      <c r="G96" s="11"/>
      <c r="H96" s="11"/>
      <c r="J96" s="116"/>
      <c r="K96" s="116"/>
      <c r="L96" s="116"/>
      <c r="M96" s="116"/>
      <c r="N96" s="116"/>
      <c r="O96" s="116"/>
      <c r="P96" s="116"/>
      <c r="Q96" s="116"/>
    </row>
    <row r="97" spans="1:8" s="115" customFormat="1" ht="18" customHeight="1" x14ac:dyDescent="0.2">
      <c r="A97" s="11"/>
      <c r="B97" s="373" t="s">
        <v>44</v>
      </c>
      <c r="C97" s="69" t="s">
        <v>323</v>
      </c>
      <c r="D97" s="17" t="str">
        <f>IF((COUNTIF(D98:D100,"R"))&gt;0,"R",(IF((COUNTIF(D98:D100,"Y"))&gt;0,"Y",(IF((COUNTIF(D98:D100,"G"))&gt;0,"G",(IF((COUNTIF(D98:D100,"B"))&gt;0,"B","")))))))</f>
        <v/>
      </c>
      <c r="E97" s="17" t="str">
        <f>IF((COUNTIF(E98:E100,"R"))&gt;0,"R",(IF((COUNTIF(E98:E100,"Y"))&gt;0,"Y",(IF((COUNTIF(E98:E100,"G"))&gt;0,"G",(IF((COUNTIF(E98:E100,"B"))&gt;0,"B","")))))))</f>
        <v/>
      </c>
      <c r="F97" s="18" t="s">
        <v>93</v>
      </c>
      <c r="G97" s="265"/>
      <c r="H97" s="267"/>
    </row>
    <row r="98" spans="1:8" s="327" customFormat="1" ht="24.75" customHeight="1" x14ac:dyDescent="0.2">
      <c r="A98" s="326"/>
      <c r="B98" s="374">
        <v>30.1</v>
      </c>
      <c r="C98" s="88" t="s">
        <v>324</v>
      </c>
      <c r="D98" s="63"/>
      <c r="E98" s="63"/>
      <c r="F98" s="625"/>
      <c r="G98" s="626"/>
      <c r="H98" s="627"/>
    </row>
    <row r="99" spans="1:8" s="115" customFormat="1" ht="30.65" customHeight="1" x14ac:dyDescent="0.2">
      <c r="A99" s="11"/>
      <c r="B99" s="379">
        <v>30.2</v>
      </c>
      <c r="C99" s="93" t="s">
        <v>325</v>
      </c>
      <c r="D99" s="67"/>
      <c r="E99" s="63"/>
      <c r="F99" s="43"/>
      <c r="G99" s="239"/>
      <c r="H99" s="252"/>
    </row>
    <row r="100" spans="1:8" s="115" customFormat="1" ht="20.25" customHeight="1" x14ac:dyDescent="0.2">
      <c r="A100" s="11"/>
      <c r="B100" s="400">
        <v>30.3</v>
      </c>
      <c r="C100" s="371" t="s">
        <v>326</v>
      </c>
      <c r="D100" s="68"/>
      <c r="E100" s="68"/>
      <c r="F100" s="44"/>
      <c r="G100" s="238"/>
      <c r="H100" s="253"/>
    </row>
    <row r="101" spans="1:8" s="115" customFormat="1" ht="18" customHeight="1" x14ac:dyDescent="0.2">
      <c r="A101" s="11"/>
      <c r="B101" s="22"/>
      <c r="C101" s="11"/>
      <c r="D101" s="11"/>
      <c r="E101" s="11"/>
      <c r="F101" s="11"/>
      <c r="G101" s="11"/>
      <c r="H101" s="11"/>
    </row>
    <row r="102" spans="1:8" s="115" customFormat="1" ht="18" customHeight="1" x14ac:dyDescent="0.2">
      <c r="A102" s="11"/>
      <c r="B102" s="22"/>
      <c r="C102" s="11"/>
      <c r="D102" s="11"/>
      <c r="E102" s="11"/>
      <c r="F102" s="11"/>
      <c r="G102" s="11"/>
      <c r="H102" s="11"/>
    </row>
    <row r="103" spans="1:8" s="115" customFormat="1" ht="18" customHeight="1" x14ac:dyDescent="0.2">
      <c r="A103" s="11"/>
      <c r="B103" s="22"/>
      <c r="C103" s="11"/>
      <c r="D103" s="11"/>
      <c r="E103" s="11"/>
      <c r="F103" s="11"/>
      <c r="G103" s="11"/>
      <c r="H103" s="11"/>
    </row>
    <row r="104" spans="1:8" s="115" customFormat="1" ht="18" customHeight="1" x14ac:dyDescent="0.2">
      <c r="A104" s="11"/>
      <c r="B104" s="22"/>
      <c r="C104" s="11"/>
      <c r="D104" s="11"/>
      <c r="E104" s="11"/>
      <c r="F104" s="11"/>
      <c r="G104" s="11"/>
      <c r="H104" s="11"/>
    </row>
    <row r="105" spans="1:8" s="115" customFormat="1" ht="18" customHeight="1" x14ac:dyDescent="0.2">
      <c r="A105" s="11"/>
      <c r="B105" s="22"/>
      <c r="C105" s="11"/>
      <c r="D105" s="11"/>
      <c r="E105" s="11"/>
      <c r="F105" s="11"/>
      <c r="G105" s="11"/>
      <c r="H105" s="11"/>
    </row>
    <row r="106" spans="1:8" s="115" customFormat="1" ht="18" customHeight="1" x14ac:dyDescent="0.2">
      <c r="A106" s="11"/>
      <c r="B106" s="22"/>
      <c r="C106" s="11"/>
      <c r="D106" s="11"/>
      <c r="E106" s="11"/>
      <c r="F106" s="11"/>
      <c r="G106" s="11"/>
      <c r="H106" s="11"/>
    </row>
    <row r="107" spans="1:8" s="115" customFormat="1" ht="18" customHeight="1" x14ac:dyDescent="0.2">
      <c r="A107" s="11"/>
      <c r="B107" s="22"/>
      <c r="C107" s="11"/>
      <c r="D107" s="11"/>
      <c r="E107" s="11"/>
      <c r="F107" s="11"/>
      <c r="G107" s="11"/>
      <c r="H107" s="11"/>
    </row>
    <row r="108" spans="1:8" s="115" customFormat="1" ht="18" customHeight="1" x14ac:dyDescent="0.2">
      <c r="A108" s="11"/>
      <c r="B108" s="22"/>
      <c r="C108" s="11"/>
      <c r="D108" s="11"/>
      <c r="E108" s="11"/>
      <c r="F108" s="11"/>
      <c r="G108" s="11"/>
      <c r="H108" s="11"/>
    </row>
    <row r="109" spans="1:8" s="115" customFormat="1" ht="18" customHeight="1" x14ac:dyDescent="0.2">
      <c r="A109" s="11"/>
      <c r="B109" s="22"/>
      <c r="C109" s="11"/>
      <c r="D109" s="11"/>
      <c r="E109" s="11"/>
      <c r="F109" s="11"/>
      <c r="G109" s="11"/>
      <c r="H109" s="11"/>
    </row>
    <row r="110" spans="1:8" s="115" customFormat="1" ht="18" customHeight="1" x14ac:dyDescent="0.2">
      <c r="A110" s="11"/>
      <c r="B110" s="22"/>
      <c r="C110" s="11"/>
      <c r="D110" s="11"/>
      <c r="E110" s="11"/>
      <c r="F110" s="11"/>
      <c r="G110" s="11"/>
      <c r="H110" s="11"/>
    </row>
    <row r="111" spans="1:8" s="115" customFormat="1" ht="18" customHeight="1" x14ac:dyDescent="0.2">
      <c r="A111" s="11"/>
      <c r="B111" s="22"/>
      <c r="C111" s="11"/>
      <c r="D111" s="11"/>
      <c r="E111" s="11"/>
      <c r="F111" s="11"/>
      <c r="G111" s="11"/>
      <c r="H111" s="11"/>
    </row>
    <row r="112" spans="1:8" s="115" customFormat="1" ht="18" customHeight="1" x14ac:dyDescent="0.2">
      <c r="A112" s="11"/>
      <c r="B112" s="22"/>
      <c r="C112" s="11"/>
      <c r="D112" s="11"/>
      <c r="E112" s="11"/>
      <c r="F112" s="11"/>
      <c r="G112" s="11"/>
      <c r="H112" s="11"/>
    </row>
    <row r="113" spans="1:8" s="115" customFormat="1" ht="18" customHeight="1" x14ac:dyDescent="0.2">
      <c r="A113" s="11"/>
      <c r="B113" s="22"/>
      <c r="C113" s="11"/>
      <c r="D113" s="11"/>
      <c r="E113" s="11"/>
      <c r="F113" s="11"/>
      <c r="G113" s="11"/>
      <c r="H113" s="11"/>
    </row>
    <row r="114" spans="1:8" s="115" customFormat="1" ht="18" customHeight="1" x14ac:dyDescent="0.2">
      <c r="A114" s="11"/>
      <c r="B114" s="22"/>
      <c r="C114" s="11"/>
      <c r="D114" s="11"/>
      <c r="E114" s="11"/>
      <c r="F114" s="11"/>
      <c r="G114" s="11"/>
      <c r="H114" s="11"/>
    </row>
    <row r="115" spans="1:8" s="115" customFormat="1" ht="18" customHeight="1" x14ac:dyDescent="0.2">
      <c r="A115" s="11"/>
      <c r="B115" s="22"/>
      <c r="C115" s="11"/>
      <c r="D115" s="11"/>
      <c r="E115" s="11"/>
      <c r="F115" s="11"/>
      <c r="G115" s="11"/>
      <c r="H115" s="11"/>
    </row>
    <row r="116" spans="1:8" s="115" customFormat="1" ht="18" customHeight="1" x14ac:dyDescent="0.2">
      <c r="A116" s="11"/>
      <c r="B116" s="22"/>
      <c r="C116" s="11"/>
      <c r="D116" s="11"/>
      <c r="E116" s="11"/>
      <c r="F116" s="11"/>
      <c r="G116" s="11"/>
      <c r="H116" s="11"/>
    </row>
    <row r="117" spans="1:8" s="115" customFormat="1" ht="18" customHeight="1" x14ac:dyDescent="0.2">
      <c r="A117" s="11"/>
      <c r="B117" s="22"/>
      <c r="C117" s="11"/>
      <c r="D117" s="11"/>
      <c r="E117" s="11"/>
      <c r="F117" s="11"/>
      <c r="G117" s="11"/>
      <c r="H117" s="11"/>
    </row>
    <row r="118" spans="1:8" s="115" customFormat="1" ht="18" customHeight="1" x14ac:dyDescent="0.2">
      <c r="A118" s="11"/>
      <c r="B118" s="22"/>
      <c r="C118" s="11"/>
      <c r="D118" s="11"/>
      <c r="E118" s="11"/>
      <c r="F118" s="11"/>
      <c r="G118" s="11"/>
      <c r="H118" s="11"/>
    </row>
    <row r="119" spans="1:8" s="115" customFormat="1" ht="18" customHeight="1" x14ac:dyDescent="0.2">
      <c r="A119" s="11"/>
      <c r="B119" s="22"/>
      <c r="C119" s="11"/>
      <c r="D119" s="11"/>
      <c r="E119" s="11"/>
      <c r="F119" s="11"/>
      <c r="G119" s="11"/>
      <c r="H119" s="11"/>
    </row>
    <row r="120" spans="1:8" s="115" customFormat="1" ht="18" customHeight="1" x14ac:dyDescent="0.2">
      <c r="A120" s="11"/>
      <c r="B120" s="22"/>
      <c r="C120" s="11"/>
      <c r="D120" s="11"/>
      <c r="E120" s="11"/>
      <c r="F120" s="11"/>
      <c r="G120" s="11"/>
      <c r="H120" s="11"/>
    </row>
    <row r="121" spans="1:8" s="115" customFormat="1" ht="18" customHeight="1" x14ac:dyDescent="0.2">
      <c r="A121" s="11"/>
      <c r="B121" s="22"/>
      <c r="C121" s="11"/>
      <c r="D121" s="11"/>
      <c r="E121" s="11"/>
      <c r="F121" s="11"/>
      <c r="G121" s="11"/>
      <c r="H121" s="11"/>
    </row>
    <row r="122" spans="1:8" s="115" customFormat="1" ht="18" customHeight="1" x14ac:dyDescent="0.2">
      <c r="A122" s="11"/>
      <c r="B122" s="22"/>
      <c r="C122" s="11"/>
      <c r="D122" s="11"/>
      <c r="E122" s="11"/>
      <c r="F122" s="11"/>
      <c r="G122" s="11"/>
      <c r="H122" s="11"/>
    </row>
    <row r="123" spans="1:8" s="115" customFormat="1" ht="18" customHeight="1" x14ac:dyDescent="0.2">
      <c r="A123" s="11"/>
      <c r="B123" s="22"/>
      <c r="C123" s="11"/>
      <c r="D123" s="11"/>
      <c r="E123" s="11"/>
      <c r="F123" s="11"/>
      <c r="G123" s="11"/>
      <c r="H123" s="11"/>
    </row>
    <row r="124" spans="1:8" s="115" customFormat="1" ht="18" customHeight="1" x14ac:dyDescent="0.2">
      <c r="A124" s="11"/>
      <c r="B124" s="22"/>
      <c r="C124" s="11"/>
      <c r="D124" s="11"/>
      <c r="E124" s="11"/>
      <c r="F124" s="11"/>
      <c r="G124" s="11"/>
      <c r="H124" s="11"/>
    </row>
    <row r="125" spans="1:8" s="115" customFormat="1" ht="18" customHeight="1" x14ac:dyDescent="0.2">
      <c r="A125" s="11"/>
      <c r="B125" s="22"/>
      <c r="C125" s="11"/>
      <c r="D125" s="11"/>
      <c r="E125" s="11"/>
      <c r="F125" s="11"/>
      <c r="G125" s="11"/>
      <c r="H125" s="11"/>
    </row>
    <row r="126" spans="1:8" s="115" customFormat="1" ht="18" customHeight="1" x14ac:dyDescent="0.2">
      <c r="A126" s="11"/>
      <c r="B126" s="22"/>
      <c r="C126" s="11"/>
      <c r="D126" s="11"/>
      <c r="E126" s="11"/>
      <c r="F126" s="11"/>
      <c r="G126" s="11"/>
      <c r="H126" s="11"/>
    </row>
    <row r="127" spans="1:8" s="115" customFormat="1" ht="18" customHeight="1" x14ac:dyDescent="0.2">
      <c r="A127" s="11"/>
      <c r="B127" s="22"/>
      <c r="C127" s="11"/>
      <c r="D127" s="11"/>
      <c r="E127" s="11"/>
      <c r="F127" s="11"/>
      <c r="G127" s="11"/>
      <c r="H127" s="11"/>
    </row>
    <row r="128" spans="1:8" s="115" customFormat="1" ht="18" customHeight="1" x14ac:dyDescent="0.2">
      <c r="A128" s="11"/>
      <c r="B128" s="22"/>
      <c r="C128" s="11"/>
      <c r="D128" s="11"/>
      <c r="E128" s="11"/>
      <c r="F128" s="11"/>
      <c r="G128" s="11"/>
      <c r="H128" s="11"/>
    </row>
    <row r="129" spans="1:8" s="115" customFormat="1" ht="18" customHeight="1" x14ac:dyDescent="0.2">
      <c r="A129" s="11"/>
      <c r="B129" s="22"/>
      <c r="C129" s="11"/>
      <c r="D129" s="11"/>
      <c r="E129" s="11"/>
      <c r="F129" s="11"/>
      <c r="G129" s="11"/>
      <c r="H129" s="11"/>
    </row>
    <row r="130" spans="1:8" s="115" customFormat="1" ht="18" customHeight="1" x14ac:dyDescent="0.2">
      <c r="A130" s="11"/>
      <c r="B130" s="22"/>
      <c r="C130" s="11"/>
      <c r="D130" s="11"/>
      <c r="E130" s="11"/>
      <c r="F130" s="11"/>
      <c r="G130" s="11"/>
      <c r="H130" s="11"/>
    </row>
    <row r="131" spans="1:8" s="115" customFormat="1" ht="18" customHeight="1" x14ac:dyDescent="0.2">
      <c r="A131" s="11"/>
      <c r="B131" s="22"/>
      <c r="C131" s="11"/>
      <c r="D131" s="11"/>
      <c r="E131" s="11"/>
      <c r="F131" s="11"/>
      <c r="G131" s="11"/>
      <c r="H131" s="11"/>
    </row>
    <row r="132" spans="1:8" s="115" customFormat="1" ht="18" customHeight="1" x14ac:dyDescent="0.2">
      <c r="A132" s="11"/>
      <c r="B132" s="22"/>
      <c r="C132" s="11"/>
      <c r="D132" s="11"/>
      <c r="E132" s="11"/>
      <c r="F132" s="11"/>
      <c r="G132" s="11"/>
      <c r="H132" s="11"/>
    </row>
    <row r="133" spans="1:8" s="115" customFormat="1" ht="18" customHeight="1" x14ac:dyDescent="0.2">
      <c r="A133" s="11"/>
      <c r="B133" s="22"/>
      <c r="C133" s="11"/>
      <c r="D133" s="11"/>
      <c r="E133" s="11"/>
      <c r="F133" s="11"/>
      <c r="G133" s="11"/>
      <c r="H133" s="11"/>
    </row>
    <row r="134" spans="1:8" s="115" customFormat="1" ht="18" customHeight="1" x14ac:dyDescent="0.2">
      <c r="A134" s="11"/>
      <c r="B134" s="22"/>
      <c r="C134" s="11"/>
      <c r="D134" s="11"/>
      <c r="E134" s="11"/>
      <c r="F134" s="11"/>
      <c r="G134" s="11"/>
      <c r="H134" s="11"/>
    </row>
    <row r="135" spans="1:8" s="115" customFormat="1" ht="18" customHeight="1" x14ac:dyDescent="0.2">
      <c r="A135" s="11"/>
      <c r="B135" s="22"/>
      <c r="C135" s="11"/>
      <c r="D135" s="11"/>
      <c r="E135" s="11"/>
      <c r="F135" s="11"/>
      <c r="G135" s="11"/>
      <c r="H135" s="11"/>
    </row>
    <row r="136" spans="1:8" s="115" customFormat="1" ht="18" customHeight="1" x14ac:dyDescent="0.2">
      <c r="A136" s="11"/>
      <c r="B136" s="22"/>
      <c r="C136" s="11"/>
      <c r="D136" s="11"/>
      <c r="E136" s="11"/>
      <c r="F136" s="11"/>
      <c r="G136" s="11"/>
      <c r="H136" s="11"/>
    </row>
    <row r="137" spans="1:8" s="115" customFormat="1" ht="18" customHeight="1" x14ac:dyDescent="0.2">
      <c r="A137" s="11"/>
      <c r="B137" s="22"/>
      <c r="C137" s="11"/>
      <c r="D137" s="11"/>
      <c r="E137" s="11"/>
      <c r="F137" s="11"/>
      <c r="G137" s="11"/>
      <c r="H137" s="11"/>
    </row>
    <row r="138" spans="1:8" s="115" customFormat="1" ht="18" customHeight="1" x14ac:dyDescent="0.2">
      <c r="A138" s="11"/>
      <c r="B138" s="22"/>
      <c r="C138" s="11"/>
      <c r="D138" s="11"/>
      <c r="E138" s="11"/>
      <c r="F138" s="11"/>
      <c r="G138" s="11"/>
      <c r="H138" s="11"/>
    </row>
    <row r="139" spans="1:8" s="115" customFormat="1" ht="18" customHeight="1" x14ac:dyDescent="0.2">
      <c r="A139" s="11"/>
      <c r="B139" s="22"/>
      <c r="C139" s="11"/>
      <c r="D139" s="11"/>
      <c r="E139" s="11"/>
      <c r="F139" s="11"/>
      <c r="G139" s="11"/>
      <c r="H139" s="11"/>
    </row>
    <row r="140" spans="1:8" s="115" customFormat="1" ht="18" customHeight="1" x14ac:dyDescent="0.2">
      <c r="A140" s="11"/>
      <c r="B140" s="22"/>
      <c r="C140" s="11"/>
      <c r="D140" s="11"/>
      <c r="E140" s="11"/>
      <c r="F140" s="11"/>
      <c r="G140" s="11"/>
      <c r="H140" s="11"/>
    </row>
    <row r="141" spans="1:8" s="115" customFormat="1" ht="18" customHeight="1" x14ac:dyDescent="0.2">
      <c r="A141" s="11"/>
      <c r="B141" s="22"/>
      <c r="C141" s="11"/>
      <c r="D141" s="11"/>
      <c r="E141" s="11"/>
      <c r="F141" s="11"/>
      <c r="G141" s="11"/>
      <c r="H141" s="11"/>
    </row>
    <row r="142" spans="1:8" s="115" customFormat="1" ht="18" customHeight="1" x14ac:dyDescent="0.2">
      <c r="A142" s="11"/>
      <c r="B142" s="22"/>
      <c r="C142" s="11"/>
      <c r="D142" s="11"/>
      <c r="E142" s="11"/>
      <c r="F142" s="11"/>
      <c r="G142" s="11"/>
      <c r="H142" s="11"/>
    </row>
    <row r="143" spans="1:8" s="115" customFormat="1" ht="18" customHeight="1" x14ac:dyDescent="0.2">
      <c r="A143" s="11"/>
      <c r="B143" s="22"/>
      <c r="C143" s="11"/>
      <c r="D143" s="11"/>
      <c r="E143" s="11"/>
      <c r="F143" s="11"/>
      <c r="G143" s="11"/>
      <c r="H143" s="11"/>
    </row>
    <row r="144" spans="1:8" s="115" customFormat="1" ht="18" customHeight="1" x14ac:dyDescent="0.2">
      <c r="A144" s="11"/>
      <c r="B144" s="22"/>
      <c r="C144" s="11"/>
      <c r="D144" s="11"/>
      <c r="E144" s="11"/>
      <c r="F144" s="11"/>
      <c r="G144" s="11"/>
      <c r="H144" s="11"/>
    </row>
    <row r="145" spans="1:8" s="115" customFormat="1" ht="18" customHeight="1" x14ac:dyDescent="0.2">
      <c r="A145" s="11"/>
      <c r="B145" s="22"/>
      <c r="C145" s="11"/>
      <c r="D145" s="11"/>
      <c r="E145" s="11"/>
      <c r="F145" s="11"/>
      <c r="G145" s="11"/>
      <c r="H145" s="11"/>
    </row>
    <row r="146" spans="1:8" s="115" customFormat="1" ht="18" customHeight="1" x14ac:dyDescent="0.2">
      <c r="A146" s="11"/>
      <c r="B146" s="22"/>
      <c r="C146" s="11"/>
      <c r="D146" s="11"/>
      <c r="E146" s="11"/>
      <c r="F146" s="11"/>
      <c r="G146" s="11"/>
      <c r="H146" s="11"/>
    </row>
    <row r="147" spans="1:8" s="115" customFormat="1" ht="18" customHeight="1" x14ac:dyDescent="0.2">
      <c r="A147" s="11"/>
      <c r="B147" s="22"/>
      <c r="C147" s="11"/>
      <c r="D147" s="11"/>
      <c r="E147" s="11"/>
      <c r="F147" s="11"/>
      <c r="G147" s="11"/>
      <c r="H147" s="11"/>
    </row>
    <row r="148" spans="1:8" s="115" customFormat="1" ht="18" customHeight="1" x14ac:dyDescent="0.2">
      <c r="A148" s="11"/>
      <c r="B148" s="22"/>
      <c r="C148" s="11"/>
      <c r="D148" s="11"/>
      <c r="E148" s="11"/>
      <c r="F148" s="11"/>
      <c r="G148" s="11"/>
      <c r="H148" s="11"/>
    </row>
    <row r="149" spans="1:8" s="115" customFormat="1" ht="18" customHeight="1" x14ac:dyDescent="0.2">
      <c r="A149" s="11"/>
      <c r="B149" s="22"/>
      <c r="C149" s="11"/>
      <c r="D149" s="11"/>
      <c r="E149" s="11"/>
      <c r="F149" s="11"/>
      <c r="G149" s="11"/>
      <c r="H149" s="11"/>
    </row>
    <row r="150" spans="1:8" s="115" customFormat="1" ht="18" customHeight="1" x14ac:dyDescent="0.2">
      <c r="A150" s="11"/>
      <c r="B150" s="22"/>
      <c r="C150" s="11"/>
      <c r="D150" s="11"/>
      <c r="E150" s="11"/>
      <c r="F150" s="11"/>
      <c r="G150" s="11"/>
      <c r="H150" s="11"/>
    </row>
    <row r="151" spans="1:8" s="115" customFormat="1" ht="18" customHeight="1" x14ac:dyDescent="0.2">
      <c r="A151" s="11"/>
      <c r="B151" s="22"/>
      <c r="C151" s="11"/>
      <c r="D151" s="11"/>
      <c r="E151" s="11"/>
      <c r="F151" s="11"/>
      <c r="G151" s="11"/>
      <c r="H151" s="11"/>
    </row>
    <row r="152" spans="1:8" s="115" customFormat="1" ht="18" customHeight="1" x14ac:dyDescent="0.2">
      <c r="A152" s="11"/>
      <c r="B152" s="22"/>
      <c r="C152" s="11"/>
      <c r="D152" s="11"/>
      <c r="E152" s="11"/>
      <c r="F152" s="11"/>
      <c r="G152" s="11"/>
      <c r="H152" s="11"/>
    </row>
    <row r="153" spans="1:8" s="115" customFormat="1" ht="18" customHeight="1" x14ac:dyDescent="0.2">
      <c r="A153" s="11"/>
      <c r="B153" s="22"/>
      <c r="C153" s="11"/>
      <c r="D153" s="11"/>
      <c r="E153" s="11"/>
      <c r="F153" s="11"/>
      <c r="G153" s="11"/>
      <c r="H153" s="11"/>
    </row>
    <row r="154" spans="1:8" s="115" customFormat="1" ht="18" customHeight="1" x14ac:dyDescent="0.2">
      <c r="A154" s="11"/>
      <c r="B154" s="22"/>
      <c r="C154" s="11"/>
      <c r="D154" s="11"/>
      <c r="E154" s="11"/>
      <c r="F154" s="11"/>
      <c r="G154" s="11"/>
      <c r="H154" s="11"/>
    </row>
    <row r="155" spans="1:8" s="115" customFormat="1" ht="18" customHeight="1" x14ac:dyDescent="0.2">
      <c r="A155" s="11"/>
      <c r="B155" s="22"/>
      <c r="C155" s="11"/>
      <c r="D155" s="11"/>
      <c r="E155" s="11"/>
      <c r="F155" s="11"/>
      <c r="G155" s="11"/>
      <c r="H155" s="11"/>
    </row>
    <row r="156" spans="1:8" s="115" customFormat="1" ht="18" customHeight="1" x14ac:dyDescent="0.2">
      <c r="A156" s="11"/>
      <c r="B156" s="22"/>
      <c r="C156" s="11"/>
      <c r="D156" s="11"/>
      <c r="E156" s="11"/>
      <c r="F156" s="11"/>
      <c r="G156" s="11"/>
      <c r="H156" s="11"/>
    </row>
    <row r="157" spans="1:8" s="115" customFormat="1" ht="18" customHeight="1" x14ac:dyDescent="0.2">
      <c r="A157" s="11"/>
      <c r="B157" s="22"/>
      <c r="C157" s="11"/>
      <c r="D157" s="11"/>
      <c r="E157" s="11"/>
      <c r="F157" s="11"/>
      <c r="G157" s="11"/>
      <c r="H157" s="11"/>
    </row>
    <row r="158" spans="1:8" s="115" customFormat="1" ht="18" customHeight="1" x14ac:dyDescent="0.2">
      <c r="A158" s="11"/>
      <c r="B158" s="22"/>
      <c r="C158" s="11"/>
      <c r="D158" s="11"/>
      <c r="E158" s="11"/>
      <c r="F158" s="11"/>
      <c r="G158" s="11"/>
      <c r="H158" s="11"/>
    </row>
    <row r="159" spans="1:8" s="115" customFormat="1" ht="18" customHeight="1" x14ac:dyDescent="0.2">
      <c r="A159" s="11"/>
      <c r="B159" s="22"/>
      <c r="C159" s="11"/>
      <c r="D159" s="11"/>
      <c r="E159" s="11"/>
      <c r="F159" s="11"/>
      <c r="G159" s="11"/>
      <c r="H159" s="11"/>
    </row>
    <row r="160" spans="1:8" s="115" customFormat="1" ht="18" customHeight="1" x14ac:dyDescent="0.2">
      <c r="A160" s="11"/>
      <c r="B160" s="22"/>
      <c r="C160" s="11"/>
      <c r="D160" s="11"/>
      <c r="E160" s="11"/>
      <c r="F160" s="11"/>
      <c r="G160" s="11"/>
      <c r="H160" s="11"/>
    </row>
    <row r="161" spans="1:8" s="115" customFormat="1" ht="18" customHeight="1" x14ac:dyDescent="0.2">
      <c r="A161" s="11"/>
      <c r="B161" s="22"/>
      <c r="C161" s="11"/>
      <c r="D161" s="11"/>
      <c r="E161" s="11"/>
      <c r="F161" s="11"/>
      <c r="G161" s="11"/>
      <c r="H161" s="11"/>
    </row>
    <row r="162" spans="1:8" s="115" customFormat="1" ht="18" customHeight="1" x14ac:dyDescent="0.2">
      <c r="A162" s="11"/>
      <c r="B162" s="22"/>
      <c r="C162" s="11"/>
      <c r="D162" s="11"/>
      <c r="E162" s="11"/>
      <c r="F162" s="11"/>
      <c r="G162" s="11"/>
      <c r="H162" s="11"/>
    </row>
    <row r="163" spans="1:8" s="115" customFormat="1" ht="18" customHeight="1" x14ac:dyDescent="0.2">
      <c r="A163" s="11"/>
      <c r="B163" s="22"/>
      <c r="C163" s="11"/>
      <c r="D163" s="11"/>
      <c r="E163" s="11"/>
      <c r="F163" s="11"/>
      <c r="G163" s="11"/>
      <c r="H163" s="11"/>
    </row>
    <row r="164" spans="1:8" s="115" customFormat="1" ht="18" customHeight="1" x14ac:dyDescent="0.2">
      <c r="A164" s="11"/>
      <c r="B164" s="22"/>
      <c r="C164" s="11"/>
      <c r="D164" s="11"/>
      <c r="E164" s="11"/>
      <c r="F164" s="11"/>
      <c r="G164" s="11"/>
      <c r="H164" s="11"/>
    </row>
    <row r="165" spans="1:8" s="115" customFormat="1" ht="18" customHeight="1" x14ac:dyDescent="0.2">
      <c r="A165" s="11"/>
      <c r="B165" s="22"/>
      <c r="C165" s="11"/>
      <c r="D165" s="11"/>
      <c r="E165" s="11"/>
      <c r="F165" s="11"/>
      <c r="G165" s="11"/>
      <c r="H165" s="11"/>
    </row>
    <row r="166" spans="1:8" s="115" customFormat="1" ht="18" customHeight="1" x14ac:dyDescent="0.2">
      <c r="A166" s="11"/>
      <c r="B166" s="22"/>
      <c r="C166" s="11"/>
      <c r="D166" s="11"/>
      <c r="E166" s="11"/>
      <c r="F166" s="11"/>
      <c r="G166" s="11"/>
      <c r="H166" s="11"/>
    </row>
    <row r="167" spans="1:8" s="115" customFormat="1" ht="18" customHeight="1" x14ac:dyDescent="0.2">
      <c r="A167" s="11"/>
      <c r="B167" s="22"/>
      <c r="C167" s="11"/>
      <c r="D167" s="11"/>
      <c r="E167" s="11"/>
      <c r="F167" s="11"/>
      <c r="G167" s="11"/>
      <c r="H167" s="11"/>
    </row>
    <row r="168" spans="1:8" s="115" customFormat="1" ht="18" customHeight="1" x14ac:dyDescent="0.2">
      <c r="A168" s="11"/>
      <c r="B168" s="22"/>
      <c r="C168" s="11"/>
      <c r="D168" s="11"/>
      <c r="E168" s="11"/>
      <c r="F168" s="11"/>
      <c r="G168" s="11"/>
      <c r="H168" s="11"/>
    </row>
    <row r="169" spans="1:8" s="115" customFormat="1" ht="18" customHeight="1" x14ac:dyDescent="0.2">
      <c r="A169" s="11"/>
      <c r="B169" s="22"/>
      <c r="C169" s="11"/>
      <c r="D169" s="11"/>
      <c r="E169" s="11"/>
      <c r="F169" s="11"/>
      <c r="G169" s="11"/>
      <c r="H169" s="11"/>
    </row>
    <row r="170" spans="1:8" s="115" customFormat="1" ht="18" customHeight="1" x14ac:dyDescent="0.2">
      <c r="A170" s="11"/>
      <c r="B170" s="22"/>
      <c r="C170" s="11"/>
      <c r="D170" s="11"/>
      <c r="E170" s="11"/>
      <c r="F170" s="11"/>
      <c r="G170" s="11"/>
      <c r="H170" s="11"/>
    </row>
    <row r="171" spans="1:8" s="115" customFormat="1" ht="18" customHeight="1" x14ac:dyDescent="0.2">
      <c r="A171" s="11"/>
      <c r="B171" s="22"/>
      <c r="C171" s="11"/>
      <c r="D171" s="11"/>
      <c r="E171" s="11"/>
      <c r="F171" s="11"/>
      <c r="G171" s="11"/>
      <c r="H171" s="11"/>
    </row>
    <row r="172" spans="1:8" s="115" customFormat="1" ht="18" customHeight="1" x14ac:dyDescent="0.2">
      <c r="A172" s="11"/>
      <c r="B172" s="22"/>
      <c r="C172" s="11"/>
      <c r="D172" s="11"/>
      <c r="E172" s="11"/>
      <c r="F172" s="11"/>
      <c r="G172" s="11"/>
      <c r="H172" s="11"/>
    </row>
    <row r="173" spans="1:8" s="115" customFormat="1" ht="18" customHeight="1" x14ac:dyDescent="0.2">
      <c r="A173" s="11"/>
      <c r="B173" s="22"/>
      <c r="C173" s="11"/>
      <c r="D173" s="11"/>
      <c r="E173" s="11"/>
      <c r="F173" s="11"/>
      <c r="G173" s="11"/>
      <c r="H173" s="11"/>
    </row>
    <row r="174" spans="1:8" s="115" customFormat="1" ht="18" customHeight="1" x14ac:dyDescent="0.2">
      <c r="A174" s="11"/>
      <c r="B174" s="22"/>
      <c r="C174" s="11"/>
      <c r="D174" s="11"/>
      <c r="E174" s="11"/>
      <c r="F174" s="11"/>
      <c r="G174" s="11"/>
      <c r="H174" s="11"/>
    </row>
    <row r="175" spans="1:8" s="115" customFormat="1" ht="18" customHeight="1" x14ac:dyDescent="0.2">
      <c r="A175" s="11"/>
      <c r="B175" s="22"/>
      <c r="C175" s="11"/>
      <c r="D175" s="11"/>
      <c r="E175" s="11"/>
      <c r="F175" s="11"/>
      <c r="G175" s="11"/>
      <c r="H175" s="11"/>
    </row>
    <row r="176" spans="1:8" s="115" customFormat="1" ht="18" customHeight="1" x14ac:dyDescent="0.2">
      <c r="A176" s="11"/>
      <c r="B176" s="22"/>
      <c r="C176" s="11"/>
      <c r="D176" s="11"/>
      <c r="E176" s="11"/>
      <c r="F176" s="11"/>
      <c r="G176" s="11"/>
      <c r="H176" s="11"/>
    </row>
    <row r="177" spans="1:8" s="115" customFormat="1" ht="18" customHeight="1" x14ac:dyDescent="0.2">
      <c r="A177" s="11"/>
      <c r="B177" s="22"/>
      <c r="C177" s="11"/>
      <c r="D177" s="11"/>
      <c r="E177" s="11"/>
      <c r="F177" s="11"/>
      <c r="G177" s="11"/>
      <c r="H177" s="11"/>
    </row>
    <row r="178" spans="1:8" s="115" customFormat="1" ht="18" customHeight="1" x14ac:dyDescent="0.2">
      <c r="A178" s="11"/>
      <c r="B178" s="22"/>
      <c r="C178" s="11"/>
      <c r="D178" s="11"/>
      <c r="E178" s="11"/>
      <c r="F178" s="11"/>
      <c r="G178" s="11"/>
      <c r="H178" s="11"/>
    </row>
    <row r="179" spans="1:8" s="115" customFormat="1" ht="18" customHeight="1" x14ac:dyDescent="0.2">
      <c r="A179" s="11"/>
      <c r="B179" s="22"/>
      <c r="C179" s="11"/>
      <c r="D179" s="11"/>
      <c r="E179" s="11"/>
      <c r="F179" s="11"/>
      <c r="G179" s="11"/>
      <c r="H179" s="11"/>
    </row>
    <row r="180" spans="1:8" s="115" customFormat="1" ht="18" customHeight="1" x14ac:dyDescent="0.2">
      <c r="A180" s="11"/>
      <c r="B180" s="22"/>
      <c r="C180" s="11"/>
      <c r="D180" s="11"/>
      <c r="E180" s="11"/>
      <c r="F180" s="11"/>
      <c r="G180" s="11"/>
      <c r="H180" s="11"/>
    </row>
    <row r="181" spans="1:8" s="115" customFormat="1" ht="18" customHeight="1" x14ac:dyDescent="0.2">
      <c r="A181" s="11"/>
      <c r="B181" s="22"/>
      <c r="C181" s="11"/>
      <c r="D181" s="11"/>
      <c r="E181" s="11"/>
      <c r="F181" s="11"/>
      <c r="G181" s="11"/>
      <c r="H181" s="11"/>
    </row>
    <row r="182" spans="1:8" s="115" customFormat="1" ht="18" customHeight="1" x14ac:dyDescent="0.2">
      <c r="A182" s="11"/>
      <c r="B182" s="22"/>
      <c r="C182" s="11"/>
      <c r="D182" s="11"/>
      <c r="E182" s="11"/>
      <c r="F182" s="11"/>
      <c r="G182" s="11"/>
      <c r="H182" s="11"/>
    </row>
    <row r="183" spans="1:8" s="115" customFormat="1" ht="18" customHeight="1" x14ac:dyDescent="0.2">
      <c r="A183" s="11"/>
      <c r="B183" s="22"/>
      <c r="C183" s="11"/>
      <c r="D183" s="11"/>
      <c r="E183" s="11"/>
      <c r="F183" s="11"/>
      <c r="G183" s="11"/>
      <c r="H183" s="11"/>
    </row>
    <row r="184" spans="1:8" s="115" customFormat="1" ht="18" customHeight="1" x14ac:dyDescent="0.2">
      <c r="A184" s="11"/>
      <c r="B184" s="22"/>
      <c r="C184" s="11"/>
      <c r="D184" s="11"/>
      <c r="E184" s="11"/>
      <c r="F184" s="11"/>
      <c r="G184" s="11"/>
      <c r="H184" s="11"/>
    </row>
    <row r="185" spans="1:8" s="115" customFormat="1" ht="18" customHeight="1" x14ac:dyDescent="0.2">
      <c r="A185" s="11"/>
      <c r="B185" s="22"/>
      <c r="C185" s="11"/>
      <c r="D185" s="11"/>
      <c r="E185" s="11"/>
      <c r="F185" s="11"/>
      <c r="G185" s="11"/>
      <c r="H185" s="11"/>
    </row>
    <row r="186" spans="1:8" s="115" customFormat="1" ht="18" customHeight="1" x14ac:dyDescent="0.2">
      <c r="A186" s="11"/>
      <c r="B186" s="22"/>
      <c r="C186" s="11"/>
      <c r="D186" s="11"/>
      <c r="E186" s="11"/>
      <c r="F186" s="11"/>
      <c r="G186" s="11"/>
      <c r="H186" s="11"/>
    </row>
    <row r="187" spans="1:8" s="115" customFormat="1" ht="18" customHeight="1" x14ac:dyDescent="0.2">
      <c r="A187" s="11"/>
      <c r="B187" s="22"/>
      <c r="C187" s="11"/>
      <c r="D187" s="11"/>
      <c r="E187" s="11"/>
      <c r="F187" s="11"/>
      <c r="G187" s="11"/>
      <c r="H187" s="11"/>
    </row>
    <row r="188" spans="1:8" s="115" customFormat="1" ht="18" customHeight="1" x14ac:dyDescent="0.2">
      <c r="A188" s="11"/>
      <c r="B188" s="22"/>
      <c r="C188" s="11"/>
      <c r="D188" s="11"/>
      <c r="E188" s="11"/>
      <c r="F188" s="11"/>
      <c r="G188" s="11"/>
      <c r="H188" s="11"/>
    </row>
    <row r="189" spans="1:8" s="115" customFormat="1" ht="18" customHeight="1" x14ac:dyDescent="0.2">
      <c r="A189" s="11"/>
      <c r="B189" s="22"/>
      <c r="C189" s="11"/>
      <c r="D189" s="11"/>
      <c r="E189" s="11"/>
      <c r="F189" s="11"/>
      <c r="G189" s="11"/>
      <c r="H189" s="11"/>
    </row>
    <row r="190" spans="1:8" s="115" customFormat="1" ht="18" customHeight="1" x14ac:dyDescent="0.2">
      <c r="A190" s="11"/>
      <c r="B190" s="22"/>
      <c r="C190" s="11"/>
      <c r="D190" s="11"/>
      <c r="E190" s="11"/>
      <c r="F190" s="11"/>
      <c r="G190" s="11"/>
      <c r="H190" s="11"/>
    </row>
    <row r="191" spans="1:8" s="115" customFormat="1" ht="18" customHeight="1" x14ac:dyDescent="0.2">
      <c r="A191" s="11"/>
      <c r="B191" s="22"/>
      <c r="C191" s="11"/>
      <c r="D191" s="11"/>
      <c r="E191" s="11"/>
      <c r="F191" s="11"/>
      <c r="G191" s="11"/>
      <c r="H191" s="11"/>
    </row>
    <row r="192" spans="1:8" s="115" customFormat="1" ht="18" customHeight="1" x14ac:dyDescent="0.2">
      <c r="A192" s="11"/>
      <c r="B192" s="22"/>
      <c r="C192" s="11"/>
      <c r="D192" s="11"/>
      <c r="E192" s="11"/>
      <c r="F192" s="11"/>
      <c r="G192" s="11"/>
      <c r="H192" s="11"/>
    </row>
    <row r="193" spans="1:8" s="115" customFormat="1" ht="18" customHeight="1" x14ac:dyDescent="0.2">
      <c r="A193" s="11"/>
      <c r="B193" s="22"/>
      <c r="C193" s="11"/>
      <c r="D193" s="11"/>
      <c r="E193" s="11"/>
      <c r="F193" s="11"/>
      <c r="G193" s="11"/>
      <c r="H193" s="11"/>
    </row>
    <row r="194" spans="1:8" s="115" customFormat="1" ht="18" customHeight="1" x14ac:dyDescent="0.2">
      <c r="A194" s="11"/>
      <c r="B194" s="22"/>
      <c r="C194" s="11"/>
      <c r="D194" s="11"/>
      <c r="E194" s="11"/>
      <c r="F194" s="11"/>
      <c r="G194" s="11"/>
      <c r="H194" s="11"/>
    </row>
    <row r="195" spans="1:8" s="115" customFormat="1" ht="18" customHeight="1" x14ac:dyDescent="0.2">
      <c r="A195" s="11"/>
      <c r="B195" s="22"/>
      <c r="C195" s="11"/>
      <c r="D195" s="11"/>
      <c r="E195" s="11"/>
      <c r="F195" s="11"/>
      <c r="G195" s="11"/>
      <c r="H195" s="11"/>
    </row>
    <row r="196" spans="1:8" s="115" customFormat="1" ht="18" customHeight="1" x14ac:dyDescent="0.2">
      <c r="A196" s="11"/>
      <c r="B196" s="22"/>
      <c r="C196" s="11"/>
      <c r="D196" s="11"/>
      <c r="E196" s="11"/>
      <c r="F196" s="11"/>
      <c r="G196" s="11"/>
      <c r="H196" s="11"/>
    </row>
    <row r="197" spans="1:8" s="115" customFormat="1" ht="18" customHeight="1" x14ac:dyDescent="0.2">
      <c r="A197" s="11"/>
      <c r="B197" s="22"/>
      <c r="C197" s="11"/>
      <c r="D197" s="11"/>
      <c r="E197" s="11"/>
      <c r="F197" s="11"/>
      <c r="G197" s="11"/>
      <c r="H197" s="11"/>
    </row>
    <row r="198" spans="1:8" s="115" customFormat="1" ht="18" customHeight="1" x14ac:dyDescent="0.2">
      <c r="A198" s="11"/>
      <c r="B198" s="22"/>
      <c r="C198" s="11"/>
      <c r="D198" s="11"/>
      <c r="E198" s="11"/>
      <c r="F198" s="11"/>
      <c r="G198" s="11"/>
      <c r="H198" s="11"/>
    </row>
    <row r="199" spans="1:8" s="115" customFormat="1" ht="18" customHeight="1" x14ac:dyDescent="0.2">
      <c r="A199" s="11"/>
      <c r="B199" s="22"/>
      <c r="C199" s="11"/>
      <c r="D199" s="11"/>
      <c r="E199" s="11"/>
      <c r="F199" s="11"/>
      <c r="G199" s="11"/>
      <c r="H199" s="11"/>
    </row>
    <row r="200" spans="1:8" s="115" customFormat="1" ht="18" customHeight="1" x14ac:dyDescent="0.2">
      <c r="A200" s="11"/>
      <c r="B200" s="22"/>
      <c r="C200" s="11"/>
      <c r="D200" s="11"/>
      <c r="E200" s="11"/>
      <c r="F200" s="11"/>
      <c r="G200" s="11"/>
      <c r="H200" s="11"/>
    </row>
    <row r="201" spans="1:8" s="115" customFormat="1" ht="18" customHeight="1" x14ac:dyDescent="0.2">
      <c r="A201" s="11"/>
      <c r="B201" s="22"/>
      <c r="C201" s="11"/>
      <c r="D201" s="11"/>
      <c r="E201" s="11"/>
      <c r="F201" s="11"/>
      <c r="G201" s="11"/>
      <c r="H201" s="11"/>
    </row>
    <row r="202" spans="1:8" s="115" customFormat="1" ht="18" customHeight="1" x14ac:dyDescent="0.2">
      <c r="A202" s="11"/>
      <c r="B202" s="22"/>
      <c r="C202" s="11"/>
      <c r="D202" s="11"/>
      <c r="E202" s="11"/>
      <c r="F202" s="11"/>
      <c r="G202" s="11"/>
      <c r="H202" s="11"/>
    </row>
    <row r="203" spans="1:8" s="115" customFormat="1" ht="18" customHeight="1" x14ac:dyDescent="0.2">
      <c r="A203" s="11"/>
      <c r="B203" s="22"/>
      <c r="C203" s="11"/>
      <c r="D203" s="11"/>
      <c r="E203" s="11"/>
      <c r="F203" s="11"/>
      <c r="G203" s="11"/>
      <c r="H203" s="11"/>
    </row>
    <row r="204" spans="1:8" s="115" customFormat="1" ht="18" customHeight="1" x14ac:dyDescent="0.2">
      <c r="A204" s="11"/>
      <c r="B204" s="22"/>
      <c r="C204" s="11"/>
      <c r="D204" s="11"/>
      <c r="E204" s="11"/>
      <c r="F204" s="11"/>
      <c r="G204" s="11"/>
      <c r="H204" s="11"/>
    </row>
    <row r="205" spans="1:8" s="115" customFormat="1" ht="18" customHeight="1" x14ac:dyDescent="0.2">
      <c r="A205" s="11"/>
      <c r="B205" s="22"/>
      <c r="C205" s="11"/>
      <c r="D205" s="11"/>
      <c r="E205" s="11"/>
      <c r="F205" s="11"/>
      <c r="G205" s="11"/>
      <c r="H205" s="11"/>
    </row>
    <row r="206" spans="1:8" s="115" customFormat="1" ht="18" customHeight="1" x14ac:dyDescent="0.2">
      <c r="A206" s="11"/>
      <c r="B206" s="22"/>
      <c r="C206" s="11"/>
      <c r="D206" s="11"/>
      <c r="E206" s="11"/>
      <c r="F206" s="11"/>
      <c r="G206" s="11"/>
      <c r="H206" s="11"/>
    </row>
    <row r="207" spans="1:8" s="115" customFormat="1" ht="18" customHeight="1" x14ac:dyDescent="0.2">
      <c r="A207" s="11"/>
      <c r="B207" s="22"/>
      <c r="C207" s="11"/>
      <c r="D207" s="11"/>
      <c r="E207" s="11"/>
      <c r="F207" s="11"/>
      <c r="G207" s="11"/>
      <c r="H207" s="11"/>
    </row>
    <row r="208" spans="1:8" s="115" customFormat="1" ht="18" customHeight="1" x14ac:dyDescent="0.2">
      <c r="A208" s="11"/>
      <c r="B208" s="22"/>
      <c r="C208" s="11"/>
      <c r="D208" s="11"/>
      <c r="E208" s="11"/>
      <c r="F208" s="11"/>
      <c r="G208" s="11"/>
      <c r="H208" s="11"/>
    </row>
    <row r="209" spans="1:8" s="115" customFormat="1" ht="18" customHeight="1" x14ac:dyDescent="0.2">
      <c r="A209" s="11"/>
      <c r="B209" s="22"/>
      <c r="C209" s="11"/>
      <c r="D209" s="11"/>
      <c r="E209" s="11"/>
      <c r="F209" s="11"/>
      <c r="G209" s="11"/>
      <c r="H209" s="11"/>
    </row>
    <row r="210" spans="1:8" s="115" customFormat="1" ht="18" customHeight="1" x14ac:dyDescent="0.2">
      <c r="A210" s="11"/>
      <c r="B210" s="22"/>
      <c r="C210" s="11"/>
      <c r="D210" s="11"/>
      <c r="E210" s="11"/>
      <c r="F210" s="11"/>
      <c r="G210" s="11"/>
      <c r="H210" s="11"/>
    </row>
    <row r="211" spans="1:8" s="115" customFormat="1" ht="18" customHeight="1" x14ac:dyDescent="0.2">
      <c r="A211" s="11"/>
      <c r="B211" s="22"/>
      <c r="C211" s="11"/>
      <c r="D211" s="11"/>
      <c r="E211" s="11"/>
      <c r="F211" s="11"/>
      <c r="G211" s="11"/>
      <c r="H211" s="11"/>
    </row>
    <row r="212" spans="1:8" s="115" customFormat="1" ht="18" customHeight="1" x14ac:dyDescent="0.2">
      <c r="A212" s="11"/>
      <c r="B212" s="22"/>
      <c r="C212" s="11"/>
      <c r="D212" s="11"/>
      <c r="E212" s="11"/>
      <c r="F212" s="11"/>
      <c r="G212" s="11"/>
      <c r="H212" s="11"/>
    </row>
    <row r="213" spans="1:8" s="115" customFormat="1" ht="18" customHeight="1" x14ac:dyDescent="0.2">
      <c r="A213" s="11"/>
      <c r="B213" s="22"/>
      <c r="C213" s="11"/>
      <c r="D213" s="11"/>
      <c r="E213" s="11"/>
      <c r="F213" s="11"/>
      <c r="G213" s="11"/>
      <c r="H213" s="11"/>
    </row>
    <row r="214" spans="1:8" s="115" customFormat="1" ht="18" customHeight="1" x14ac:dyDescent="0.2">
      <c r="A214" s="11"/>
      <c r="B214" s="22"/>
      <c r="C214" s="11"/>
      <c r="D214" s="11"/>
      <c r="E214" s="11"/>
      <c r="F214" s="11"/>
      <c r="G214" s="11"/>
      <c r="H214" s="11"/>
    </row>
    <row r="215" spans="1:8" s="115" customFormat="1" ht="18" customHeight="1" x14ac:dyDescent="0.2">
      <c r="A215" s="11"/>
      <c r="B215" s="22"/>
      <c r="C215" s="11"/>
      <c r="D215" s="11"/>
      <c r="E215" s="11"/>
      <c r="F215" s="11"/>
      <c r="G215" s="11"/>
      <c r="H215" s="11"/>
    </row>
    <row r="216" spans="1:8" s="115" customFormat="1" ht="18" customHeight="1" x14ac:dyDescent="0.2">
      <c r="A216" s="11"/>
      <c r="B216" s="22"/>
      <c r="C216" s="11"/>
      <c r="D216" s="11"/>
      <c r="E216" s="11"/>
      <c r="F216" s="11"/>
      <c r="G216" s="11"/>
      <c r="H216" s="11"/>
    </row>
    <row r="217" spans="1:8" s="115" customFormat="1" ht="18" customHeight="1" x14ac:dyDescent="0.2">
      <c r="A217" s="11"/>
      <c r="B217" s="22"/>
      <c r="C217" s="11"/>
      <c r="D217" s="11"/>
      <c r="E217" s="11"/>
      <c r="F217" s="11"/>
      <c r="G217" s="11"/>
      <c r="H217" s="11"/>
    </row>
    <row r="218" spans="1:8" s="115" customFormat="1" ht="18" customHeight="1" x14ac:dyDescent="0.2">
      <c r="A218" s="11"/>
      <c r="B218" s="22"/>
      <c r="C218" s="11"/>
      <c r="D218" s="11"/>
      <c r="E218" s="11"/>
      <c r="F218" s="11"/>
      <c r="G218" s="11"/>
      <c r="H218" s="11"/>
    </row>
    <row r="219" spans="1:8" s="115" customFormat="1" ht="18" customHeight="1" x14ac:dyDescent="0.2">
      <c r="A219" s="11"/>
      <c r="B219" s="22"/>
      <c r="C219" s="11"/>
      <c r="D219" s="11"/>
      <c r="E219" s="11"/>
      <c r="F219" s="11"/>
      <c r="G219" s="11"/>
      <c r="H219" s="11"/>
    </row>
    <row r="220" spans="1:8" s="115" customFormat="1" ht="18" customHeight="1" x14ac:dyDescent="0.2">
      <c r="A220" s="11"/>
      <c r="B220" s="22"/>
      <c r="C220" s="11"/>
      <c r="D220" s="11"/>
      <c r="E220" s="11"/>
      <c r="F220" s="11"/>
      <c r="G220" s="11"/>
      <c r="H220" s="11"/>
    </row>
    <row r="221" spans="1:8" s="115" customFormat="1" ht="18" customHeight="1" x14ac:dyDescent="0.2">
      <c r="A221" s="11"/>
      <c r="B221" s="22"/>
      <c r="C221" s="11"/>
      <c r="D221" s="11"/>
      <c r="E221" s="11"/>
      <c r="F221" s="11"/>
      <c r="G221" s="11"/>
      <c r="H221" s="11"/>
    </row>
    <row r="222" spans="1:8" s="115" customFormat="1" ht="18" customHeight="1" x14ac:dyDescent="0.2">
      <c r="A222" s="11"/>
      <c r="B222" s="22"/>
      <c r="C222" s="11"/>
      <c r="D222" s="11"/>
      <c r="E222" s="11"/>
      <c r="F222" s="11"/>
      <c r="G222" s="11"/>
      <c r="H222" s="11"/>
    </row>
    <row r="223" spans="1:8" s="115" customFormat="1" ht="18" customHeight="1" x14ac:dyDescent="0.2">
      <c r="A223" s="11"/>
      <c r="B223" s="22"/>
      <c r="C223" s="11"/>
      <c r="D223" s="11"/>
      <c r="E223" s="11"/>
      <c r="F223" s="11"/>
      <c r="G223" s="11"/>
      <c r="H223" s="11"/>
    </row>
    <row r="224" spans="1:8" s="115" customFormat="1" ht="18" customHeight="1" x14ac:dyDescent="0.2">
      <c r="A224" s="11"/>
      <c r="B224" s="22"/>
      <c r="C224" s="11"/>
      <c r="D224" s="11"/>
      <c r="E224" s="11"/>
      <c r="F224" s="11"/>
      <c r="G224" s="11"/>
      <c r="H224" s="11"/>
    </row>
    <row r="225" spans="1:8" s="115" customFormat="1" ht="18" customHeight="1" x14ac:dyDescent="0.2">
      <c r="A225" s="11"/>
      <c r="B225" s="22"/>
      <c r="C225" s="11"/>
      <c r="D225" s="11"/>
      <c r="E225" s="11"/>
      <c r="F225" s="11"/>
      <c r="G225" s="11"/>
      <c r="H225" s="11"/>
    </row>
    <row r="226" spans="1:8" s="115" customFormat="1" ht="18" customHeight="1" x14ac:dyDescent="0.2">
      <c r="A226" s="11"/>
      <c r="B226" s="22"/>
      <c r="C226" s="11"/>
      <c r="D226" s="11"/>
      <c r="E226" s="11"/>
      <c r="F226" s="11"/>
      <c r="G226" s="11"/>
      <c r="H226" s="11"/>
    </row>
    <row r="227" spans="1:8" s="115" customFormat="1" ht="18" customHeight="1" x14ac:dyDescent="0.2">
      <c r="A227" s="11"/>
      <c r="B227" s="22"/>
      <c r="C227" s="11"/>
      <c r="D227" s="11"/>
      <c r="E227" s="11"/>
      <c r="F227" s="11"/>
      <c r="G227" s="11"/>
      <c r="H227" s="11"/>
    </row>
    <row r="228" spans="1:8" s="115" customFormat="1" ht="18" customHeight="1" x14ac:dyDescent="0.2">
      <c r="A228" s="11"/>
      <c r="B228" s="22"/>
      <c r="C228" s="11"/>
      <c r="D228" s="11"/>
      <c r="E228" s="11"/>
      <c r="F228" s="11"/>
      <c r="G228" s="11"/>
      <c r="H228" s="11"/>
    </row>
    <row r="229" spans="1:8" s="115" customFormat="1" ht="18" customHeight="1" x14ac:dyDescent="0.2">
      <c r="A229" s="11"/>
      <c r="B229" s="22"/>
      <c r="C229" s="11"/>
      <c r="D229" s="11"/>
      <c r="E229" s="11"/>
      <c r="F229" s="11"/>
      <c r="G229" s="11"/>
      <c r="H229" s="11"/>
    </row>
    <row r="230" spans="1:8" s="115" customFormat="1" ht="18" customHeight="1" x14ac:dyDescent="0.2">
      <c r="A230" s="11"/>
      <c r="B230" s="22"/>
      <c r="C230" s="11"/>
      <c r="D230" s="11"/>
      <c r="E230" s="11"/>
      <c r="F230" s="11"/>
      <c r="G230" s="11"/>
      <c r="H230" s="11"/>
    </row>
    <row r="231" spans="1:8" s="115" customFormat="1" ht="18" customHeight="1" x14ac:dyDescent="0.2">
      <c r="A231" s="11"/>
      <c r="B231" s="22"/>
      <c r="C231" s="11"/>
      <c r="D231" s="11"/>
      <c r="E231" s="11"/>
      <c r="F231" s="11"/>
      <c r="G231" s="11"/>
      <c r="H231" s="11"/>
    </row>
    <row r="232" spans="1:8" s="115" customFormat="1" ht="18" customHeight="1" x14ac:dyDescent="0.2">
      <c r="A232" s="11"/>
      <c r="B232" s="22"/>
      <c r="C232" s="11"/>
      <c r="D232" s="11"/>
      <c r="E232" s="11"/>
      <c r="F232" s="11"/>
      <c r="G232" s="11"/>
      <c r="H232" s="11"/>
    </row>
    <row r="233" spans="1:8" s="115" customFormat="1" ht="18" customHeight="1" x14ac:dyDescent="0.2">
      <c r="A233" s="11"/>
      <c r="B233" s="22"/>
      <c r="C233" s="11"/>
      <c r="D233" s="11"/>
      <c r="E233" s="11"/>
      <c r="F233" s="11"/>
      <c r="G233" s="11"/>
      <c r="H233" s="11"/>
    </row>
    <row r="234" spans="1:8" s="115" customFormat="1" ht="18" customHeight="1" x14ac:dyDescent="0.2">
      <c r="A234" s="11"/>
      <c r="B234" s="22"/>
      <c r="C234" s="11"/>
      <c r="D234" s="11"/>
      <c r="E234" s="11"/>
      <c r="F234" s="11"/>
      <c r="G234" s="11"/>
      <c r="H234" s="11"/>
    </row>
    <row r="235" spans="1:8" s="115" customFormat="1" ht="18" customHeight="1" x14ac:dyDescent="0.2">
      <c r="A235" s="11"/>
      <c r="B235" s="22"/>
      <c r="C235" s="11"/>
      <c r="D235" s="11"/>
      <c r="E235" s="11"/>
      <c r="F235" s="11"/>
      <c r="G235" s="11"/>
      <c r="H235" s="11"/>
    </row>
    <row r="236" spans="1:8" s="115" customFormat="1" ht="18" customHeight="1" x14ac:dyDescent="0.2">
      <c r="A236" s="11"/>
      <c r="B236" s="22"/>
      <c r="C236" s="11"/>
      <c r="D236" s="11"/>
      <c r="E236" s="11"/>
      <c r="F236" s="11"/>
      <c r="G236" s="11"/>
      <c r="H236" s="11"/>
    </row>
    <row r="237" spans="1:8" s="115" customFormat="1" ht="18" customHeight="1" x14ac:dyDescent="0.2">
      <c r="A237" s="11"/>
      <c r="B237" s="22"/>
      <c r="C237" s="11"/>
      <c r="D237" s="11"/>
      <c r="E237" s="11"/>
      <c r="F237" s="11"/>
      <c r="G237" s="11"/>
      <c r="H237" s="11"/>
    </row>
    <row r="238" spans="1:8" s="115" customFormat="1" ht="18" customHeight="1" x14ac:dyDescent="0.2">
      <c r="A238" s="11"/>
      <c r="B238" s="22"/>
      <c r="C238" s="11"/>
      <c r="D238" s="11"/>
      <c r="E238" s="11"/>
      <c r="F238" s="11"/>
      <c r="G238" s="11"/>
      <c r="H238" s="11"/>
    </row>
    <row r="239" spans="1:8" s="115" customFormat="1" ht="18" customHeight="1" x14ac:dyDescent="0.2">
      <c r="A239" s="11"/>
      <c r="B239" s="22"/>
      <c r="C239" s="11"/>
      <c r="D239" s="11"/>
      <c r="E239" s="11"/>
      <c r="F239" s="11"/>
      <c r="G239" s="11"/>
      <c r="H239" s="11"/>
    </row>
    <row r="240" spans="1:8" s="115" customFormat="1" ht="18" customHeight="1" x14ac:dyDescent="0.2">
      <c r="A240" s="11"/>
      <c r="B240" s="22"/>
      <c r="C240" s="11"/>
      <c r="D240" s="11"/>
      <c r="E240" s="11"/>
      <c r="F240" s="11"/>
      <c r="G240" s="11"/>
      <c r="H240" s="11"/>
    </row>
    <row r="241" spans="1:8" s="115" customFormat="1" ht="18" customHeight="1" x14ac:dyDescent="0.2">
      <c r="A241" s="11"/>
      <c r="B241" s="22"/>
      <c r="C241" s="11"/>
      <c r="D241" s="11"/>
      <c r="E241" s="11"/>
      <c r="F241" s="11"/>
      <c r="G241" s="11"/>
      <c r="H241" s="11"/>
    </row>
    <row r="242" spans="1:8" s="115" customFormat="1" ht="18" customHeight="1" x14ac:dyDescent="0.2">
      <c r="A242" s="11"/>
      <c r="B242" s="22"/>
      <c r="C242" s="11"/>
      <c r="D242" s="11"/>
      <c r="E242" s="11"/>
      <c r="F242" s="11"/>
      <c r="G242" s="11"/>
      <c r="H242" s="11"/>
    </row>
    <row r="243" spans="1:8" s="115" customFormat="1" ht="18" customHeight="1" x14ac:dyDescent="0.2">
      <c r="A243" s="11"/>
      <c r="B243" s="22"/>
      <c r="C243" s="11"/>
      <c r="D243" s="11"/>
      <c r="E243" s="11"/>
      <c r="F243" s="11"/>
      <c r="G243" s="11"/>
      <c r="H243" s="11"/>
    </row>
    <row r="244" spans="1:8" s="115" customFormat="1" ht="18" customHeight="1" x14ac:dyDescent="0.2">
      <c r="A244" s="11"/>
      <c r="B244" s="22"/>
      <c r="C244" s="11"/>
      <c r="D244" s="11"/>
      <c r="E244" s="11"/>
      <c r="F244" s="11"/>
      <c r="G244" s="11"/>
      <c r="H244" s="11"/>
    </row>
    <row r="245" spans="1:8" s="115" customFormat="1" ht="18" customHeight="1" x14ac:dyDescent="0.2">
      <c r="A245" s="11"/>
      <c r="B245" s="22"/>
      <c r="C245" s="11"/>
      <c r="D245" s="11"/>
      <c r="E245" s="11"/>
      <c r="F245" s="11"/>
      <c r="G245" s="11"/>
      <c r="H245" s="11"/>
    </row>
    <row r="246" spans="1:8" s="115" customFormat="1" ht="18" customHeight="1" x14ac:dyDescent="0.2">
      <c r="A246" s="11"/>
      <c r="B246" s="22"/>
      <c r="C246" s="11"/>
      <c r="D246" s="11"/>
      <c r="E246" s="11"/>
      <c r="F246" s="11"/>
      <c r="G246" s="11"/>
      <c r="H246" s="11"/>
    </row>
    <row r="247" spans="1:8" s="115" customFormat="1" ht="18" customHeight="1" x14ac:dyDescent="0.2">
      <c r="A247" s="11"/>
      <c r="B247" s="22"/>
      <c r="C247" s="11"/>
      <c r="D247" s="11"/>
      <c r="E247" s="11"/>
      <c r="F247" s="11"/>
      <c r="G247" s="11"/>
      <c r="H247" s="11"/>
    </row>
    <row r="248" spans="1:8" s="115" customFormat="1" ht="18" customHeight="1" x14ac:dyDescent="0.2">
      <c r="A248" s="11"/>
      <c r="B248" s="22"/>
      <c r="C248" s="11"/>
      <c r="D248" s="11"/>
      <c r="E248" s="11"/>
      <c r="F248" s="11"/>
      <c r="G248" s="11"/>
      <c r="H248" s="11"/>
    </row>
    <row r="249" spans="1:8" s="115" customFormat="1" ht="18" customHeight="1" x14ac:dyDescent="0.2">
      <c r="A249" s="11"/>
      <c r="B249" s="22"/>
      <c r="C249" s="11"/>
      <c r="D249" s="11"/>
      <c r="E249" s="11"/>
      <c r="F249" s="11"/>
      <c r="G249" s="11"/>
      <c r="H249" s="11"/>
    </row>
    <row r="250" spans="1:8" s="115" customFormat="1" ht="18" customHeight="1" x14ac:dyDescent="0.2">
      <c r="A250" s="11"/>
      <c r="B250" s="22"/>
      <c r="C250" s="11"/>
      <c r="D250" s="11"/>
      <c r="E250" s="11"/>
      <c r="F250" s="11"/>
      <c r="G250" s="11"/>
      <c r="H250" s="11"/>
    </row>
    <row r="251" spans="1:8" s="115" customFormat="1" ht="18" customHeight="1" x14ac:dyDescent="0.2">
      <c r="A251" s="11"/>
      <c r="B251" s="22"/>
      <c r="C251" s="11"/>
      <c r="D251" s="11"/>
      <c r="E251" s="11"/>
      <c r="F251" s="11"/>
      <c r="G251" s="11"/>
      <c r="H251" s="11"/>
    </row>
    <row r="252" spans="1:8" s="115" customFormat="1" ht="18" customHeight="1" x14ac:dyDescent="0.2">
      <c r="A252" s="11"/>
      <c r="B252" s="22"/>
      <c r="C252" s="11"/>
      <c r="D252" s="11"/>
      <c r="E252" s="11"/>
      <c r="F252" s="11"/>
      <c r="G252" s="11"/>
      <c r="H252" s="11"/>
    </row>
  </sheetData>
  <sheetProtection algorithmName="SHA-512" hashValue="chGrRnmxXHFExGpgXpzR/K5tU7yovr/fbZ6RSX8G1ER3J+kPofEK1BTUH/G7MYNEgfChyQUmpi42LztdNus5Pw==" saltValue="0GuJhde3mOrZy3UXZvCLdQ==" spinCount="100000" sheet="1" formatCells="0" formatColumns="0" formatRows="0" insertColumns="0" insertRows="0" insertHyperlinks="0" deleteColumns="0" deleteRows="0" sort="0" autoFilter="0" pivotTables="0"/>
  <mergeCells count="9">
    <mergeCell ref="J9:K10"/>
    <mergeCell ref="M9:N10"/>
    <mergeCell ref="P9:Q10"/>
    <mergeCell ref="B8:E8"/>
    <mergeCell ref="F8:H8"/>
    <mergeCell ref="B9:C9"/>
    <mergeCell ref="D9:E9"/>
    <mergeCell ref="F9:G9"/>
    <mergeCell ref="H9:H10"/>
  </mergeCells>
  <conditionalFormatting sqref="D72:E74 D76:E1048576 D1:E8 D11:E28 D30:E38 D40:E68">
    <cfRule type="containsText" dxfId="31" priority="29" operator="containsText" text="B">
      <formula>NOT(ISERROR(SEARCH("B",D1)))</formula>
    </cfRule>
    <cfRule type="containsText" dxfId="30" priority="30" operator="containsText" text="G">
      <formula>NOT(ISERROR(SEARCH("G",D1)))</formula>
    </cfRule>
    <cfRule type="containsText" dxfId="29" priority="31" operator="containsText" text="Y">
      <formula>NOT(ISERROR(SEARCH("Y",D1)))</formula>
    </cfRule>
    <cfRule type="containsText" dxfId="28" priority="32" operator="containsText" text="R">
      <formula>NOT(ISERROR(SEARCH("R",D1)))</formula>
    </cfRule>
  </conditionalFormatting>
  <conditionalFormatting sqref="P69:Q71 J69:K71 M69:N71">
    <cfRule type="cellIs" dxfId="27" priority="25" stopIfTrue="1" operator="equal">
      <formula>"G"</formula>
    </cfRule>
    <cfRule type="cellIs" dxfId="26" priority="26" stopIfTrue="1" operator="equal">
      <formula>"Y"</formula>
    </cfRule>
    <cfRule type="cellIs" dxfId="25" priority="27" stopIfTrue="1" operator="equal">
      <formula>"R"</formula>
    </cfRule>
  </conditionalFormatting>
  <conditionalFormatting sqref="F69:H71">
    <cfRule type="expression" dxfId="24" priority="28" stopIfTrue="1">
      <formula>$G69="CLOSED"</formula>
    </cfRule>
  </conditionalFormatting>
  <conditionalFormatting sqref="D69:E69">
    <cfRule type="containsText" dxfId="23" priority="21" operator="containsText" text="B">
      <formula>NOT(ISERROR(SEARCH("B",D69)))</formula>
    </cfRule>
    <cfRule type="containsText" dxfId="22" priority="22" operator="containsText" text="G">
      <formula>NOT(ISERROR(SEARCH("G",D69)))</formula>
    </cfRule>
    <cfRule type="containsText" dxfId="21" priority="23" operator="containsText" text="Y">
      <formula>NOT(ISERROR(SEARCH("Y",D69)))</formula>
    </cfRule>
    <cfRule type="containsText" dxfId="20" priority="24" operator="containsText" text="R">
      <formula>NOT(ISERROR(SEARCH("R",D69)))</formula>
    </cfRule>
  </conditionalFormatting>
  <conditionalFormatting sqref="D70:E70">
    <cfRule type="containsText" dxfId="19" priority="17" operator="containsText" text="B">
      <formula>NOT(ISERROR(SEARCH("B",D70)))</formula>
    </cfRule>
    <cfRule type="containsText" dxfId="18" priority="18" operator="containsText" text="G">
      <formula>NOT(ISERROR(SEARCH("G",D70)))</formula>
    </cfRule>
    <cfRule type="containsText" dxfId="17" priority="19" operator="containsText" text="Y">
      <formula>NOT(ISERROR(SEARCH("Y",D70)))</formula>
    </cfRule>
    <cfRule type="containsText" dxfId="16" priority="20" operator="containsText" text="R">
      <formula>NOT(ISERROR(SEARCH("R",D70)))</formula>
    </cfRule>
  </conditionalFormatting>
  <conditionalFormatting sqref="D71:E71">
    <cfRule type="containsText" dxfId="15" priority="13" operator="containsText" text="B">
      <formula>NOT(ISERROR(SEARCH("B",D71)))</formula>
    </cfRule>
    <cfRule type="containsText" dxfId="14" priority="14" operator="containsText" text="G">
      <formula>NOT(ISERROR(SEARCH("G",D71)))</formula>
    </cfRule>
    <cfRule type="containsText" dxfId="13" priority="15" operator="containsText" text="Y">
      <formula>NOT(ISERROR(SEARCH("Y",D71)))</formula>
    </cfRule>
    <cfRule type="containsText" dxfId="12" priority="16" operator="containsText" text="R">
      <formula>NOT(ISERROR(SEARCH("R",D71)))</formula>
    </cfRule>
  </conditionalFormatting>
  <conditionalFormatting sqref="D75:E75">
    <cfRule type="containsText" dxfId="11" priority="9" operator="containsText" text="B">
      <formula>NOT(ISERROR(SEARCH("B",D75)))</formula>
    </cfRule>
    <cfRule type="containsText" dxfId="10" priority="10" operator="containsText" text="G">
      <formula>NOT(ISERROR(SEARCH("G",D75)))</formula>
    </cfRule>
    <cfRule type="containsText" dxfId="9" priority="11" operator="containsText" text="Y">
      <formula>NOT(ISERROR(SEARCH("Y",D75)))</formula>
    </cfRule>
    <cfRule type="containsText" dxfId="8" priority="12" operator="containsText" text="R">
      <formula>NOT(ISERROR(SEARCH("R",D75)))</formula>
    </cfRule>
  </conditionalFormatting>
  <conditionalFormatting sqref="D29:E29">
    <cfRule type="containsText" dxfId="7" priority="5" operator="containsText" text="B">
      <formula>NOT(ISERROR(SEARCH("B",D29)))</formula>
    </cfRule>
    <cfRule type="containsText" dxfId="6" priority="6" operator="containsText" text="G">
      <formula>NOT(ISERROR(SEARCH("G",D29)))</formula>
    </cfRule>
    <cfRule type="containsText" dxfId="5" priority="7" operator="containsText" text="Y">
      <formula>NOT(ISERROR(SEARCH("Y",D29)))</formula>
    </cfRule>
    <cfRule type="containsText" dxfId="4" priority="8" operator="containsText" text="R">
      <formula>NOT(ISERROR(SEARCH("R",D29)))</formula>
    </cfRule>
  </conditionalFormatting>
  <conditionalFormatting sqref="D39:E39">
    <cfRule type="containsText" dxfId="3" priority="1" operator="containsText" text="B">
      <formula>NOT(ISERROR(SEARCH("B",D39)))</formula>
    </cfRule>
    <cfRule type="containsText" dxfId="2" priority="2" operator="containsText" text="G">
      <formula>NOT(ISERROR(SEARCH("G",D39)))</formula>
    </cfRule>
    <cfRule type="containsText" dxfId="1" priority="3" operator="containsText" text="Y">
      <formula>NOT(ISERROR(SEARCH("Y",D39)))</formula>
    </cfRule>
    <cfRule type="containsText" dxfId="0" priority="4" operator="containsText" text="R">
      <formula>NOT(ISERROR(SEARCH("R",D39)))</formula>
    </cfRule>
  </conditionalFormatting>
  <dataValidations count="4">
    <dataValidation type="list" allowBlank="1" showDropDown="1" showInputMessage="1" showErrorMessage="1" error="Invalid Entry" sqref="P53:Q56 P35:Q36 P12:Q12 P86:Q87 M53:N56 M35:N36 M12:N12 M86:N87 J53:K56 J35:K36 J12:K12 J86:K87 J28:K33 M14:N19 J14:K19 P14:Q19 M44:N50 P44:Q50 J59:K62 M59:N62 P59:Q62 J22:K25 M22:N25 P22:Q25 P28:Q33 M28:N33 J44:K50 P94:Q95 J94:K95 M94:N95 P90:Q91 J90:K91 M90:N91 P38:Q42 J38:K42 M38:N42 M72:N83 P72:Q83 P65:Q68 M65:N68 J65:K68 J72:K83" xr:uid="{00000000-0002-0000-0700-000000000000}">
      <formula1>#REF!</formula1>
    </dataValidation>
    <dataValidation type="list" allowBlank="1" showDropDown="1" showInputMessage="1" showErrorMessage="1" sqref="D42:E42" xr:uid="{00000000-0002-0000-0700-000002000000}">
      <formula1>$A$1:$A$3</formula1>
    </dataValidation>
    <dataValidation type="list" allowBlank="1" showInputMessage="1" showErrorMessage="1" sqref="D12:E12 D14:E19 D22:E25 D65:E75 D35:E36 D28:E33 D44:E50 D53:E56 D59:E62 D98:E100 D77:E83 D86:E87 D90:E91 D94:E95 D38:E41" xr:uid="{8AB99C2B-2933-4806-811D-11E83C3B8C7E}">
      <formula1>$A$1:$A$4</formula1>
    </dataValidation>
    <dataValidation type="list" allowBlank="1" showDropDown="1" showInputMessage="1" showErrorMessage="1" error="Invalid Entry" sqref="P69:Q71 M69:N71 J69:K71" xr:uid="{7B5F8C71-D44D-4B6F-A961-B2262869EAB9}">
      <formula1>#REF!</formula1>
    </dataValidation>
  </dataValidation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14999847407452621"/>
    <pageSetUpPr fitToPage="1"/>
  </sheetPr>
  <dimension ref="A1:BO133"/>
  <sheetViews>
    <sheetView showGridLines="0" zoomScale="85" zoomScaleNormal="85" workbookViewId="0">
      <selection activeCell="H10" sqref="H10"/>
    </sheetView>
  </sheetViews>
  <sheetFormatPr defaultColWidth="9.33203125" defaultRowHeight="10" x14ac:dyDescent="0.2"/>
  <cols>
    <col min="1" max="1" width="37.33203125" style="321" customWidth="1"/>
    <col min="2" max="2" width="8" style="321" customWidth="1"/>
    <col min="3" max="5" width="9.77734375" style="321" customWidth="1"/>
    <col min="6" max="6" width="3" style="104" customWidth="1"/>
    <col min="7" max="59" width="2.77734375" style="104" customWidth="1"/>
    <col min="60" max="60" width="3" style="104" customWidth="1"/>
    <col min="61" max="67" width="2.77734375" style="104" customWidth="1"/>
    <col min="68" max="16384" width="9.33203125" style="104"/>
  </cols>
  <sheetData>
    <row r="1" spans="1:67" ht="15" customHeight="1" x14ac:dyDescent="0.2">
      <c r="A1" s="436" t="s">
        <v>288</v>
      </c>
      <c r="B1" s="942" t="s">
        <v>289</v>
      </c>
      <c r="C1" s="943"/>
      <c r="D1" s="944"/>
      <c r="E1" s="945"/>
      <c r="F1" s="947">
        <v>42772</v>
      </c>
      <c r="G1" s="947">
        <f>F1+7</f>
        <v>42779</v>
      </c>
      <c r="H1" s="947">
        <f t="shared" ref="H1:BO1" si="0">G1+7</f>
        <v>42786</v>
      </c>
      <c r="I1" s="947">
        <f t="shared" si="0"/>
        <v>42793</v>
      </c>
      <c r="J1" s="947">
        <f t="shared" si="0"/>
        <v>42800</v>
      </c>
      <c r="K1" s="947">
        <f t="shared" si="0"/>
        <v>42807</v>
      </c>
      <c r="L1" s="947">
        <f t="shared" si="0"/>
        <v>42814</v>
      </c>
      <c r="M1" s="947">
        <f t="shared" si="0"/>
        <v>42821</v>
      </c>
      <c r="N1" s="947">
        <f t="shared" si="0"/>
        <v>42828</v>
      </c>
      <c r="O1" s="947">
        <f t="shared" si="0"/>
        <v>42835</v>
      </c>
      <c r="P1" s="947">
        <f t="shared" si="0"/>
        <v>42842</v>
      </c>
      <c r="Q1" s="947">
        <f t="shared" si="0"/>
        <v>42849</v>
      </c>
      <c r="R1" s="947">
        <f t="shared" si="0"/>
        <v>42856</v>
      </c>
      <c r="S1" s="947">
        <f t="shared" si="0"/>
        <v>42863</v>
      </c>
      <c r="T1" s="947">
        <f t="shared" si="0"/>
        <v>42870</v>
      </c>
      <c r="U1" s="947">
        <f t="shared" si="0"/>
        <v>42877</v>
      </c>
      <c r="V1" s="947">
        <f t="shared" si="0"/>
        <v>42884</v>
      </c>
      <c r="W1" s="947">
        <f t="shared" si="0"/>
        <v>42891</v>
      </c>
      <c r="X1" s="938">
        <f t="shared" si="0"/>
        <v>42898</v>
      </c>
      <c r="Y1" s="938">
        <f t="shared" si="0"/>
        <v>42905</v>
      </c>
      <c r="Z1" s="938">
        <f t="shared" si="0"/>
        <v>42912</v>
      </c>
      <c r="AA1" s="938">
        <f t="shared" si="0"/>
        <v>42919</v>
      </c>
      <c r="AB1" s="938">
        <f t="shared" si="0"/>
        <v>42926</v>
      </c>
      <c r="AC1" s="938">
        <f t="shared" si="0"/>
        <v>42933</v>
      </c>
      <c r="AD1" s="938">
        <f t="shared" si="0"/>
        <v>42940</v>
      </c>
      <c r="AE1" s="938">
        <f t="shared" si="0"/>
        <v>42947</v>
      </c>
      <c r="AF1" s="938">
        <f t="shared" si="0"/>
        <v>42954</v>
      </c>
      <c r="AG1" s="938">
        <f t="shared" si="0"/>
        <v>42961</v>
      </c>
      <c r="AH1" s="938">
        <f t="shared" si="0"/>
        <v>42968</v>
      </c>
      <c r="AI1" s="938">
        <f t="shared" si="0"/>
        <v>42975</v>
      </c>
      <c r="AJ1" s="938">
        <f t="shared" si="0"/>
        <v>42982</v>
      </c>
      <c r="AK1" s="938">
        <f t="shared" si="0"/>
        <v>42989</v>
      </c>
      <c r="AL1" s="938">
        <f t="shared" si="0"/>
        <v>42996</v>
      </c>
      <c r="AM1" s="938">
        <f t="shared" si="0"/>
        <v>43003</v>
      </c>
      <c r="AN1" s="938">
        <f t="shared" si="0"/>
        <v>43010</v>
      </c>
      <c r="AO1" s="938">
        <f t="shared" si="0"/>
        <v>43017</v>
      </c>
      <c r="AP1" s="938">
        <f t="shared" si="0"/>
        <v>43024</v>
      </c>
      <c r="AQ1" s="938">
        <f t="shared" si="0"/>
        <v>43031</v>
      </c>
      <c r="AR1" s="938">
        <f t="shared" si="0"/>
        <v>43038</v>
      </c>
      <c r="AS1" s="938">
        <f t="shared" si="0"/>
        <v>43045</v>
      </c>
      <c r="AT1" s="938">
        <f t="shared" si="0"/>
        <v>43052</v>
      </c>
      <c r="AU1" s="938">
        <f t="shared" si="0"/>
        <v>43059</v>
      </c>
      <c r="AV1" s="938">
        <f t="shared" si="0"/>
        <v>43066</v>
      </c>
      <c r="AW1" s="938">
        <f t="shared" si="0"/>
        <v>43073</v>
      </c>
      <c r="AX1" s="938">
        <f t="shared" si="0"/>
        <v>43080</v>
      </c>
      <c r="AY1" s="938">
        <f t="shared" si="0"/>
        <v>43087</v>
      </c>
      <c r="AZ1" s="938">
        <f t="shared" si="0"/>
        <v>43094</v>
      </c>
      <c r="BA1" s="938">
        <f t="shared" si="0"/>
        <v>43101</v>
      </c>
      <c r="BB1" s="938">
        <f t="shared" si="0"/>
        <v>43108</v>
      </c>
      <c r="BC1" s="938">
        <f t="shared" si="0"/>
        <v>43115</v>
      </c>
      <c r="BD1" s="938">
        <f t="shared" si="0"/>
        <v>43122</v>
      </c>
      <c r="BE1" s="938">
        <f t="shared" si="0"/>
        <v>43129</v>
      </c>
      <c r="BF1" s="938">
        <f t="shared" si="0"/>
        <v>43136</v>
      </c>
      <c r="BG1" s="938">
        <f t="shared" si="0"/>
        <v>43143</v>
      </c>
      <c r="BH1" s="938">
        <f t="shared" si="0"/>
        <v>43150</v>
      </c>
      <c r="BI1" s="938">
        <f t="shared" si="0"/>
        <v>43157</v>
      </c>
      <c r="BJ1" s="938">
        <f t="shared" si="0"/>
        <v>43164</v>
      </c>
      <c r="BK1" s="938">
        <f t="shared" si="0"/>
        <v>43171</v>
      </c>
      <c r="BL1" s="938">
        <f t="shared" si="0"/>
        <v>43178</v>
      </c>
      <c r="BM1" s="938">
        <f t="shared" si="0"/>
        <v>43185</v>
      </c>
      <c r="BN1" s="938">
        <f t="shared" si="0"/>
        <v>43192</v>
      </c>
      <c r="BO1" s="938">
        <f t="shared" si="0"/>
        <v>43199</v>
      </c>
    </row>
    <row r="2" spans="1:67" ht="15" customHeight="1" x14ac:dyDescent="0.2">
      <c r="A2" s="941"/>
      <c r="B2" s="942" t="s">
        <v>291</v>
      </c>
      <c r="C2" s="943"/>
      <c r="D2" s="944"/>
      <c r="E2" s="945"/>
      <c r="F2" s="948"/>
      <c r="G2" s="948"/>
      <c r="H2" s="948"/>
      <c r="I2" s="948"/>
      <c r="J2" s="948"/>
      <c r="K2" s="948"/>
      <c r="L2" s="948"/>
      <c r="M2" s="948"/>
      <c r="N2" s="948"/>
      <c r="O2" s="948"/>
      <c r="P2" s="948"/>
      <c r="Q2" s="948"/>
      <c r="R2" s="948"/>
      <c r="S2" s="948"/>
      <c r="T2" s="948"/>
      <c r="U2" s="948"/>
      <c r="V2" s="948"/>
      <c r="W2" s="948"/>
      <c r="X2" s="939"/>
      <c r="Y2" s="939"/>
      <c r="Z2" s="939"/>
      <c r="AA2" s="939"/>
      <c r="AB2" s="939"/>
      <c r="AC2" s="939"/>
      <c r="AD2" s="939"/>
      <c r="AE2" s="939"/>
      <c r="AF2" s="939"/>
      <c r="AG2" s="939"/>
      <c r="AH2" s="939"/>
      <c r="AI2" s="939"/>
      <c r="AJ2" s="939"/>
      <c r="AK2" s="939"/>
      <c r="AL2" s="939"/>
      <c r="AM2" s="939"/>
      <c r="AN2" s="939"/>
      <c r="AO2" s="939"/>
      <c r="AP2" s="939"/>
      <c r="AQ2" s="939"/>
      <c r="AR2" s="939"/>
      <c r="AS2" s="939"/>
      <c r="AT2" s="939"/>
      <c r="AU2" s="939"/>
      <c r="AV2" s="939"/>
      <c r="AW2" s="939"/>
      <c r="AX2" s="939"/>
      <c r="AY2" s="939"/>
      <c r="AZ2" s="939"/>
      <c r="BA2" s="939"/>
      <c r="BB2" s="939"/>
      <c r="BC2" s="939"/>
      <c r="BD2" s="939"/>
      <c r="BE2" s="939"/>
      <c r="BF2" s="939"/>
      <c r="BG2" s="939"/>
      <c r="BH2" s="939"/>
      <c r="BI2" s="939"/>
      <c r="BJ2" s="939"/>
      <c r="BK2" s="939"/>
      <c r="BL2" s="939"/>
      <c r="BM2" s="939"/>
      <c r="BN2" s="939"/>
      <c r="BO2" s="939"/>
    </row>
    <row r="3" spans="1:67" ht="15" customHeight="1" x14ac:dyDescent="0.2">
      <c r="A3" s="941"/>
      <c r="B3" s="946"/>
      <c r="C3" s="946"/>
      <c r="D3" s="946"/>
      <c r="E3" s="946"/>
      <c r="F3" s="949"/>
      <c r="G3" s="949"/>
      <c r="H3" s="949"/>
      <c r="I3" s="949"/>
      <c r="J3" s="949"/>
      <c r="K3" s="949"/>
      <c r="L3" s="949"/>
      <c r="M3" s="949"/>
      <c r="N3" s="949"/>
      <c r="O3" s="949"/>
      <c r="P3" s="949"/>
      <c r="Q3" s="949"/>
      <c r="R3" s="949"/>
      <c r="S3" s="949"/>
      <c r="T3" s="949"/>
      <c r="U3" s="949"/>
      <c r="V3" s="949"/>
      <c r="W3" s="949"/>
      <c r="X3" s="940"/>
      <c r="Y3" s="940"/>
      <c r="Z3" s="940"/>
      <c r="AA3" s="940"/>
      <c r="AB3" s="940"/>
      <c r="AC3" s="940"/>
      <c r="AD3" s="940"/>
      <c r="AE3" s="940"/>
      <c r="AF3" s="940"/>
      <c r="AG3" s="940"/>
      <c r="AH3" s="940"/>
      <c r="AI3" s="940"/>
      <c r="AJ3" s="940"/>
      <c r="AK3" s="940"/>
      <c r="AL3" s="940"/>
      <c r="AM3" s="940"/>
      <c r="AN3" s="940"/>
      <c r="AO3" s="940"/>
      <c r="AP3" s="940"/>
      <c r="AQ3" s="940"/>
      <c r="AR3" s="940"/>
      <c r="AS3" s="940"/>
      <c r="AT3" s="940"/>
      <c r="AU3" s="940"/>
      <c r="AV3" s="940"/>
      <c r="AW3" s="940"/>
      <c r="AX3" s="940"/>
      <c r="AY3" s="940"/>
      <c r="AZ3" s="940"/>
      <c r="BA3" s="940"/>
      <c r="BB3" s="940"/>
      <c r="BC3" s="940"/>
      <c r="BD3" s="940"/>
      <c r="BE3" s="940"/>
      <c r="BF3" s="940"/>
      <c r="BG3" s="940"/>
      <c r="BH3" s="940"/>
      <c r="BI3" s="940"/>
      <c r="BJ3" s="940"/>
      <c r="BK3" s="940"/>
      <c r="BL3" s="940"/>
      <c r="BM3" s="940"/>
      <c r="BN3" s="940"/>
      <c r="BO3" s="940"/>
    </row>
    <row r="4" spans="1:67" ht="29.25" customHeight="1" x14ac:dyDescent="0.2">
      <c r="A4" s="628"/>
      <c r="B4" s="311"/>
      <c r="C4" s="309" t="s">
        <v>292</v>
      </c>
      <c r="D4" s="309" t="s">
        <v>293</v>
      </c>
      <c r="E4" s="310" t="s">
        <v>294</v>
      </c>
      <c r="F4" s="312">
        <v>1</v>
      </c>
      <c r="G4" s="312">
        <f>F4+1</f>
        <v>2</v>
      </c>
      <c r="H4" s="312">
        <f t="shared" ref="H4:BO4" si="1">G4+1</f>
        <v>3</v>
      </c>
      <c r="I4" s="312">
        <f t="shared" si="1"/>
        <v>4</v>
      </c>
      <c r="J4" s="312">
        <f t="shared" si="1"/>
        <v>5</v>
      </c>
      <c r="K4" s="312">
        <f t="shared" si="1"/>
        <v>6</v>
      </c>
      <c r="L4" s="312">
        <f t="shared" si="1"/>
        <v>7</v>
      </c>
      <c r="M4" s="312">
        <f t="shared" si="1"/>
        <v>8</v>
      </c>
      <c r="N4" s="312">
        <f t="shared" si="1"/>
        <v>9</v>
      </c>
      <c r="O4" s="312">
        <f t="shared" si="1"/>
        <v>10</v>
      </c>
      <c r="P4" s="312">
        <f t="shared" si="1"/>
        <v>11</v>
      </c>
      <c r="Q4" s="312">
        <f t="shared" si="1"/>
        <v>12</v>
      </c>
      <c r="R4" s="312">
        <f t="shared" si="1"/>
        <v>13</v>
      </c>
      <c r="S4" s="312">
        <f t="shared" si="1"/>
        <v>14</v>
      </c>
      <c r="T4" s="312">
        <f t="shared" si="1"/>
        <v>15</v>
      </c>
      <c r="U4" s="312">
        <f t="shared" si="1"/>
        <v>16</v>
      </c>
      <c r="V4" s="312">
        <f t="shared" si="1"/>
        <v>17</v>
      </c>
      <c r="W4" s="312">
        <f t="shared" si="1"/>
        <v>18</v>
      </c>
      <c r="X4" s="311">
        <f t="shared" si="1"/>
        <v>19</v>
      </c>
      <c r="Y4" s="311">
        <f t="shared" si="1"/>
        <v>20</v>
      </c>
      <c r="Z4" s="311">
        <f t="shared" si="1"/>
        <v>21</v>
      </c>
      <c r="AA4" s="311">
        <f t="shared" si="1"/>
        <v>22</v>
      </c>
      <c r="AB4" s="311">
        <f t="shared" si="1"/>
        <v>23</v>
      </c>
      <c r="AC4" s="311">
        <f t="shared" si="1"/>
        <v>24</v>
      </c>
      <c r="AD4" s="311">
        <f t="shared" si="1"/>
        <v>25</v>
      </c>
      <c r="AE4" s="311">
        <f t="shared" si="1"/>
        <v>26</v>
      </c>
      <c r="AF4" s="311">
        <f t="shared" si="1"/>
        <v>27</v>
      </c>
      <c r="AG4" s="311">
        <f t="shared" si="1"/>
        <v>28</v>
      </c>
      <c r="AH4" s="311">
        <f t="shared" si="1"/>
        <v>29</v>
      </c>
      <c r="AI4" s="311">
        <f t="shared" si="1"/>
        <v>30</v>
      </c>
      <c r="AJ4" s="311">
        <f t="shared" si="1"/>
        <v>31</v>
      </c>
      <c r="AK4" s="311">
        <f t="shared" si="1"/>
        <v>32</v>
      </c>
      <c r="AL4" s="311">
        <f t="shared" si="1"/>
        <v>33</v>
      </c>
      <c r="AM4" s="311">
        <f t="shared" si="1"/>
        <v>34</v>
      </c>
      <c r="AN4" s="311">
        <f t="shared" si="1"/>
        <v>35</v>
      </c>
      <c r="AO4" s="311">
        <f t="shared" si="1"/>
        <v>36</v>
      </c>
      <c r="AP4" s="311">
        <f t="shared" si="1"/>
        <v>37</v>
      </c>
      <c r="AQ4" s="311">
        <f t="shared" si="1"/>
        <v>38</v>
      </c>
      <c r="AR4" s="311">
        <f t="shared" si="1"/>
        <v>39</v>
      </c>
      <c r="AS4" s="311">
        <f t="shared" si="1"/>
        <v>40</v>
      </c>
      <c r="AT4" s="311">
        <f t="shared" si="1"/>
        <v>41</v>
      </c>
      <c r="AU4" s="311">
        <f t="shared" si="1"/>
        <v>42</v>
      </c>
      <c r="AV4" s="311">
        <f t="shared" si="1"/>
        <v>43</v>
      </c>
      <c r="AW4" s="311">
        <f t="shared" si="1"/>
        <v>44</v>
      </c>
      <c r="AX4" s="311">
        <f t="shared" si="1"/>
        <v>45</v>
      </c>
      <c r="AY4" s="311">
        <f t="shared" si="1"/>
        <v>46</v>
      </c>
      <c r="AZ4" s="311">
        <f t="shared" si="1"/>
        <v>47</v>
      </c>
      <c r="BA4" s="311">
        <f t="shared" si="1"/>
        <v>48</v>
      </c>
      <c r="BB4" s="311">
        <f t="shared" si="1"/>
        <v>49</v>
      </c>
      <c r="BC4" s="311">
        <f t="shared" si="1"/>
        <v>50</v>
      </c>
      <c r="BD4" s="311">
        <f t="shared" si="1"/>
        <v>51</v>
      </c>
      <c r="BE4" s="311">
        <f t="shared" si="1"/>
        <v>52</v>
      </c>
      <c r="BF4" s="311">
        <f t="shared" si="1"/>
        <v>53</v>
      </c>
      <c r="BG4" s="311">
        <f t="shared" si="1"/>
        <v>54</v>
      </c>
      <c r="BH4" s="311">
        <f t="shared" si="1"/>
        <v>55</v>
      </c>
      <c r="BI4" s="311">
        <f t="shared" si="1"/>
        <v>56</v>
      </c>
      <c r="BJ4" s="311">
        <f t="shared" si="1"/>
        <v>57</v>
      </c>
      <c r="BK4" s="311">
        <f t="shared" si="1"/>
        <v>58</v>
      </c>
      <c r="BL4" s="311">
        <f t="shared" si="1"/>
        <v>59</v>
      </c>
      <c r="BM4" s="311">
        <f t="shared" si="1"/>
        <v>60</v>
      </c>
      <c r="BN4" s="311">
        <f t="shared" si="1"/>
        <v>61</v>
      </c>
      <c r="BO4" s="311">
        <f t="shared" si="1"/>
        <v>62</v>
      </c>
    </row>
    <row r="5" spans="1:67" s="105" customFormat="1" ht="12.75" customHeight="1" x14ac:dyDescent="0.2">
      <c r="A5" s="936" t="s">
        <v>295</v>
      </c>
      <c r="B5" s="311" t="s">
        <v>296</v>
      </c>
      <c r="C5" s="313"/>
      <c r="D5" s="313"/>
      <c r="E5" s="314">
        <f>D5-C5</f>
        <v>0</v>
      </c>
      <c r="F5" s="318"/>
      <c r="G5" s="318"/>
      <c r="H5" s="318"/>
      <c r="I5" s="318"/>
      <c r="J5" s="318"/>
      <c r="K5" s="318"/>
      <c r="L5" s="318"/>
      <c r="M5" s="318"/>
      <c r="N5" s="318"/>
      <c r="O5" s="318"/>
      <c r="P5" s="318"/>
      <c r="Q5" s="318"/>
      <c r="R5" s="318"/>
      <c r="S5" s="318"/>
      <c r="T5" s="318"/>
      <c r="U5" s="318"/>
      <c r="V5" s="318"/>
      <c r="W5" s="318"/>
      <c r="X5" s="318"/>
      <c r="Y5" s="318"/>
      <c r="Z5" s="318"/>
      <c r="AA5" s="318"/>
      <c r="AB5" s="318"/>
      <c r="AC5" s="318"/>
      <c r="AD5" s="318"/>
      <c r="AE5" s="318"/>
      <c r="AF5" s="318"/>
      <c r="AG5" s="318"/>
      <c r="AH5" s="318"/>
      <c r="AI5" s="318"/>
      <c r="AJ5" s="318"/>
      <c r="AK5" s="318"/>
      <c r="AL5" s="318"/>
      <c r="AM5" s="318"/>
      <c r="AN5" s="318"/>
      <c r="AO5" s="318"/>
      <c r="AP5" s="318"/>
      <c r="AQ5" s="318"/>
      <c r="AR5" s="318"/>
      <c r="AS5" s="318"/>
      <c r="AT5" s="318"/>
      <c r="AU5" s="318"/>
      <c r="AV5" s="318"/>
      <c r="AW5" s="318"/>
      <c r="AX5" s="318"/>
      <c r="AY5" s="318"/>
      <c r="AZ5" s="318"/>
      <c r="BA5" s="318"/>
      <c r="BB5" s="318"/>
      <c r="BC5" s="318"/>
      <c r="BD5" s="318"/>
      <c r="BE5" s="318"/>
      <c r="BF5" s="318"/>
      <c r="BG5" s="318"/>
      <c r="BH5" s="318"/>
      <c r="BI5" s="318"/>
      <c r="BJ5" s="318"/>
      <c r="BK5" s="318"/>
      <c r="BL5" s="318"/>
      <c r="BM5" s="318"/>
      <c r="BN5" s="318"/>
      <c r="BO5" s="318"/>
    </row>
    <row r="6" spans="1:67" s="105" customFormat="1" ht="12.75" customHeight="1" x14ac:dyDescent="0.2">
      <c r="A6" s="936"/>
      <c r="B6" s="311" t="s">
        <v>297</v>
      </c>
      <c r="C6" s="313"/>
      <c r="D6" s="313"/>
      <c r="E6" s="314">
        <f t="shared" ref="E6:E24" si="2">D6-C6</f>
        <v>0</v>
      </c>
      <c r="F6" s="318"/>
      <c r="G6" s="318"/>
      <c r="H6" s="318"/>
      <c r="I6" s="318"/>
      <c r="J6" s="318"/>
      <c r="K6" s="318"/>
      <c r="L6" s="318"/>
      <c r="M6" s="318"/>
      <c r="N6" s="318"/>
      <c r="O6" s="318"/>
      <c r="P6" s="318"/>
      <c r="Q6" s="318"/>
      <c r="R6" s="318"/>
      <c r="S6" s="318"/>
      <c r="T6" s="318"/>
      <c r="U6" s="318"/>
      <c r="V6" s="318"/>
      <c r="W6" s="318"/>
      <c r="X6" s="318"/>
      <c r="Y6" s="318"/>
      <c r="Z6" s="318"/>
      <c r="AA6" s="318"/>
      <c r="AB6" s="318"/>
      <c r="AC6" s="318"/>
      <c r="AD6" s="318"/>
      <c r="AE6" s="318"/>
      <c r="AF6" s="318"/>
      <c r="AG6" s="318"/>
      <c r="AH6" s="318"/>
      <c r="AI6" s="318"/>
      <c r="AJ6" s="318"/>
      <c r="AK6" s="318"/>
      <c r="AL6" s="318"/>
      <c r="AM6" s="318"/>
      <c r="AN6" s="318"/>
      <c r="AO6" s="318"/>
      <c r="AP6" s="318"/>
      <c r="AQ6" s="318"/>
      <c r="AR6" s="318"/>
      <c r="AS6" s="318"/>
      <c r="AT6" s="318"/>
      <c r="AU6" s="318"/>
      <c r="AV6" s="318"/>
      <c r="AW6" s="318"/>
      <c r="AX6" s="318"/>
      <c r="AY6" s="318"/>
      <c r="AZ6" s="318"/>
      <c r="BA6" s="318"/>
      <c r="BB6" s="318"/>
      <c r="BC6" s="318"/>
      <c r="BD6" s="318"/>
      <c r="BE6" s="318"/>
      <c r="BF6" s="318"/>
      <c r="BG6" s="318"/>
      <c r="BH6" s="318"/>
      <c r="BI6" s="318"/>
      <c r="BJ6" s="318"/>
      <c r="BK6" s="318"/>
      <c r="BL6" s="318"/>
      <c r="BM6" s="318"/>
      <c r="BN6" s="318"/>
      <c r="BO6" s="318"/>
    </row>
    <row r="7" spans="1:67" s="105" customFormat="1" ht="12.75" customHeight="1" x14ac:dyDescent="0.2">
      <c r="A7" s="937" t="s">
        <v>298</v>
      </c>
      <c r="B7" s="311" t="s">
        <v>296</v>
      </c>
      <c r="C7" s="313"/>
      <c r="D7" s="313"/>
      <c r="E7" s="314">
        <f t="shared" si="2"/>
        <v>0</v>
      </c>
      <c r="F7" s="318"/>
      <c r="G7" s="318"/>
      <c r="H7" s="318"/>
      <c r="I7" s="318"/>
      <c r="J7" s="318"/>
      <c r="K7" s="318"/>
      <c r="L7" s="318"/>
      <c r="M7" s="318"/>
      <c r="N7" s="318"/>
      <c r="O7" s="318"/>
      <c r="P7" s="318"/>
      <c r="Q7" s="318"/>
      <c r="R7" s="318"/>
      <c r="S7" s="318"/>
      <c r="T7" s="318"/>
      <c r="U7" s="318"/>
      <c r="V7" s="318"/>
      <c r="W7" s="318"/>
      <c r="X7" s="318"/>
      <c r="Y7" s="318"/>
      <c r="Z7" s="318"/>
      <c r="AA7" s="318"/>
      <c r="AB7" s="318"/>
      <c r="AC7" s="318"/>
      <c r="AD7" s="318"/>
      <c r="AE7" s="318"/>
      <c r="AF7" s="318"/>
      <c r="AG7" s="318"/>
      <c r="AH7" s="318"/>
      <c r="AI7" s="318"/>
      <c r="AJ7" s="318"/>
      <c r="AK7" s="318"/>
      <c r="AL7" s="318"/>
      <c r="AM7" s="318"/>
      <c r="AN7" s="318"/>
      <c r="AO7" s="318"/>
      <c r="AP7" s="318"/>
      <c r="AQ7" s="318"/>
      <c r="AR7" s="318"/>
      <c r="AS7" s="318"/>
      <c r="AT7" s="318"/>
      <c r="AU7" s="318"/>
      <c r="AV7" s="318"/>
      <c r="AW7" s="318"/>
      <c r="AX7" s="318"/>
      <c r="AY7" s="318"/>
      <c r="AZ7" s="318"/>
      <c r="BA7" s="318"/>
      <c r="BB7" s="318"/>
      <c r="BC7" s="318"/>
      <c r="BD7" s="318"/>
      <c r="BE7" s="318"/>
      <c r="BF7" s="318"/>
      <c r="BG7" s="318"/>
      <c r="BH7" s="318"/>
      <c r="BI7" s="318"/>
      <c r="BJ7" s="318"/>
      <c r="BK7" s="318"/>
      <c r="BL7" s="318"/>
      <c r="BM7" s="318"/>
      <c r="BN7" s="318"/>
      <c r="BO7" s="318"/>
    </row>
    <row r="8" spans="1:67" s="105" customFormat="1" ht="12.75" customHeight="1" x14ac:dyDescent="0.2">
      <c r="A8" s="937"/>
      <c r="B8" s="311" t="s">
        <v>297</v>
      </c>
      <c r="C8" s="313"/>
      <c r="D8" s="313"/>
      <c r="E8" s="314">
        <f t="shared" si="2"/>
        <v>0</v>
      </c>
      <c r="F8" s="318"/>
      <c r="G8" s="318"/>
      <c r="H8" s="318"/>
      <c r="I8" s="318"/>
      <c r="J8" s="318"/>
      <c r="K8" s="318"/>
      <c r="L8" s="318"/>
      <c r="M8" s="318"/>
      <c r="N8" s="318"/>
      <c r="O8" s="318"/>
      <c r="P8" s="318"/>
      <c r="Q8" s="318"/>
      <c r="R8" s="318"/>
      <c r="S8" s="318"/>
      <c r="T8" s="318"/>
      <c r="U8" s="318"/>
      <c r="V8" s="318"/>
      <c r="W8" s="318"/>
      <c r="X8" s="318"/>
      <c r="Y8" s="318"/>
      <c r="Z8" s="318"/>
      <c r="AA8" s="318"/>
      <c r="AB8" s="318"/>
      <c r="AC8" s="318"/>
      <c r="AD8" s="318"/>
      <c r="AE8" s="318"/>
      <c r="AF8" s="318"/>
      <c r="AG8" s="318"/>
      <c r="AH8" s="318"/>
      <c r="AI8" s="318"/>
      <c r="AJ8" s="318"/>
      <c r="AK8" s="318"/>
      <c r="AL8" s="318"/>
      <c r="AM8" s="318"/>
      <c r="AN8" s="318"/>
      <c r="AO8" s="318"/>
      <c r="AP8" s="318"/>
      <c r="AQ8" s="318"/>
      <c r="AR8" s="318"/>
      <c r="AS8" s="318"/>
      <c r="AT8" s="318"/>
      <c r="AU8" s="318"/>
      <c r="AV8" s="318"/>
      <c r="AW8" s="318"/>
      <c r="AX8" s="318"/>
      <c r="AY8" s="318"/>
      <c r="AZ8" s="318"/>
      <c r="BA8" s="318"/>
      <c r="BB8" s="318"/>
      <c r="BC8" s="318"/>
      <c r="BD8" s="318"/>
      <c r="BE8" s="318"/>
      <c r="BF8" s="318"/>
      <c r="BG8" s="318"/>
      <c r="BH8" s="318"/>
      <c r="BI8" s="318"/>
      <c r="BJ8" s="318"/>
      <c r="BK8" s="318"/>
      <c r="BL8" s="318"/>
      <c r="BM8" s="318"/>
      <c r="BN8" s="318"/>
      <c r="BO8" s="318"/>
    </row>
    <row r="9" spans="1:67" s="105" customFormat="1" ht="12.75" customHeight="1" x14ac:dyDescent="0.2">
      <c r="A9" s="913" t="s">
        <v>299</v>
      </c>
      <c r="B9" s="311" t="s">
        <v>296</v>
      </c>
      <c r="C9" s="313"/>
      <c r="D9" s="313"/>
      <c r="E9" s="314">
        <f t="shared" si="2"/>
        <v>0</v>
      </c>
      <c r="F9" s="318"/>
      <c r="G9" s="318"/>
      <c r="H9" s="318"/>
      <c r="I9" s="318"/>
      <c r="J9" s="318"/>
      <c r="K9" s="318"/>
      <c r="L9" s="318"/>
      <c r="M9" s="318"/>
      <c r="N9" s="318"/>
      <c r="O9" s="318"/>
      <c r="P9" s="318"/>
      <c r="Q9" s="318"/>
      <c r="R9" s="318"/>
      <c r="S9" s="318"/>
      <c r="T9" s="318"/>
      <c r="U9" s="318"/>
      <c r="V9" s="318"/>
      <c r="W9" s="318"/>
      <c r="X9" s="318"/>
      <c r="Y9" s="318"/>
      <c r="Z9" s="318"/>
      <c r="AA9" s="318"/>
      <c r="AB9" s="318"/>
      <c r="AC9" s="318"/>
      <c r="AD9" s="318"/>
      <c r="AE9" s="318"/>
      <c r="AF9" s="318"/>
      <c r="AG9" s="318"/>
      <c r="AH9" s="318"/>
      <c r="AI9" s="318"/>
      <c r="AJ9" s="318"/>
      <c r="AK9" s="318"/>
      <c r="AL9" s="318"/>
      <c r="AM9" s="318"/>
      <c r="AN9" s="318"/>
      <c r="AO9" s="318"/>
      <c r="AP9" s="318"/>
      <c r="AQ9" s="318"/>
      <c r="AR9" s="318"/>
      <c r="AS9" s="318"/>
      <c r="AT9" s="318"/>
      <c r="AU9" s="318"/>
      <c r="AV9" s="318"/>
      <c r="AW9" s="318"/>
      <c r="AX9" s="318"/>
      <c r="AY9" s="318"/>
      <c r="AZ9" s="318"/>
      <c r="BA9" s="318"/>
      <c r="BB9" s="318"/>
      <c r="BC9" s="318"/>
      <c r="BD9" s="318"/>
      <c r="BE9" s="318"/>
      <c r="BF9" s="318"/>
      <c r="BG9" s="318"/>
      <c r="BH9" s="318"/>
      <c r="BI9" s="318"/>
      <c r="BJ9" s="318"/>
      <c r="BK9" s="318"/>
      <c r="BL9" s="318"/>
      <c r="BM9" s="318"/>
      <c r="BN9" s="318"/>
      <c r="BO9" s="318"/>
    </row>
    <row r="10" spans="1:67" s="105" customFormat="1" ht="12.75" customHeight="1" x14ac:dyDescent="0.2">
      <c r="A10" s="913"/>
      <c r="B10" s="311" t="s">
        <v>297</v>
      </c>
      <c r="C10" s="313"/>
      <c r="D10" s="313"/>
      <c r="E10" s="314">
        <f t="shared" si="2"/>
        <v>0</v>
      </c>
      <c r="F10" s="318"/>
      <c r="G10" s="318"/>
      <c r="H10" s="318"/>
      <c r="I10" s="318"/>
      <c r="J10" s="318"/>
      <c r="K10" s="318"/>
      <c r="L10" s="318"/>
      <c r="M10" s="318"/>
      <c r="N10" s="318"/>
      <c r="O10" s="318"/>
      <c r="P10" s="318"/>
      <c r="Q10" s="318"/>
      <c r="R10" s="318"/>
      <c r="S10" s="318"/>
      <c r="T10" s="318"/>
      <c r="U10" s="318"/>
      <c r="V10" s="318"/>
      <c r="W10" s="318"/>
      <c r="X10" s="318"/>
      <c r="Y10" s="318"/>
      <c r="Z10" s="318"/>
      <c r="AA10" s="318"/>
      <c r="AB10" s="318"/>
      <c r="AC10" s="318"/>
      <c r="AD10" s="318"/>
      <c r="AE10" s="318"/>
      <c r="AF10" s="318"/>
      <c r="AG10" s="318"/>
      <c r="AH10" s="318"/>
      <c r="AI10" s="318"/>
      <c r="AJ10" s="318"/>
      <c r="AK10" s="318"/>
      <c r="AL10" s="318"/>
      <c r="AM10" s="318"/>
      <c r="AN10" s="318"/>
      <c r="AO10" s="318"/>
      <c r="AP10" s="318"/>
      <c r="AQ10" s="318"/>
      <c r="AR10" s="318"/>
      <c r="AS10" s="318"/>
      <c r="AT10" s="318"/>
      <c r="AU10" s="318"/>
      <c r="AV10" s="318"/>
      <c r="AW10" s="318"/>
      <c r="AX10" s="318"/>
      <c r="AY10" s="318"/>
      <c r="AZ10" s="318"/>
      <c r="BA10" s="318"/>
      <c r="BB10" s="318"/>
      <c r="BC10" s="318"/>
      <c r="BD10" s="318"/>
      <c r="BE10" s="318"/>
      <c r="BF10" s="318"/>
      <c r="BG10" s="318"/>
      <c r="BH10" s="318"/>
      <c r="BI10" s="318"/>
      <c r="BJ10" s="318"/>
      <c r="BK10" s="318"/>
      <c r="BL10" s="318"/>
      <c r="BM10" s="318"/>
      <c r="BN10" s="318"/>
      <c r="BO10" s="318"/>
    </row>
    <row r="11" spans="1:67" s="105" customFormat="1" ht="12.75" customHeight="1" x14ac:dyDescent="0.2">
      <c r="A11" s="913" t="s">
        <v>300</v>
      </c>
      <c r="B11" s="311" t="s">
        <v>296</v>
      </c>
      <c r="C11" s="313"/>
      <c r="D11" s="313"/>
      <c r="E11" s="314">
        <f t="shared" si="2"/>
        <v>0</v>
      </c>
      <c r="F11" s="318"/>
      <c r="G11" s="318"/>
      <c r="H11" s="318"/>
      <c r="I11" s="318"/>
      <c r="J11" s="318"/>
      <c r="K11" s="318"/>
      <c r="L11" s="318"/>
      <c r="M11" s="318"/>
      <c r="N11" s="318"/>
      <c r="O11" s="318"/>
      <c r="P11" s="318"/>
      <c r="Q11" s="318"/>
      <c r="R11" s="318"/>
      <c r="S11" s="318"/>
      <c r="T11" s="318"/>
      <c r="U11" s="318"/>
      <c r="V11" s="318"/>
      <c r="W11" s="318"/>
      <c r="X11" s="318"/>
      <c r="Y11" s="318"/>
      <c r="Z11" s="318"/>
      <c r="AA11" s="318"/>
      <c r="AB11" s="318"/>
      <c r="AC11" s="318"/>
      <c r="AD11" s="318"/>
      <c r="AE11" s="318"/>
      <c r="AF11" s="318"/>
      <c r="AG11" s="318"/>
      <c r="AH11" s="318"/>
      <c r="AI11" s="318"/>
      <c r="AJ11" s="318"/>
      <c r="AK11" s="318"/>
      <c r="AL11" s="318"/>
      <c r="AM11" s="318"/>
      <c r="AN11" s="318"/>
      <c r="AO11" s="318"/>
      <c r="AP11" s="318"/>
      <c r="AQ11" s="318"/>
      <c r="AR11" s="318"/>
      <c r="AS11" s="318"/>
      <c r="AT11" s="318"/>
      <c r="AU11" s="318"/>
      <c r="AV11" s="318"/>
      <c r="AW11" s="318"/>
      <c r="AX11" s="318"/>
      <c r="AY11" s="318"/>
      <c r="AZ11" s="318"/>
      <c r="BA11" s="318"/>
      <c r="BB11" s="318"/>
      <c r="BC11" s="318"/>
      <c r="BD11" s="318"/>
      <c r="BE11" s="318"/>
      <c r="BF11" s="318"/>
      <c r="BG11" s="318"/>
      <c r="BH11" s="318"/>
      <c r="BI11" s="318"/>
      <c r="BJ11" s="318"/>
      <c r="BK11" s="318"/>
      <c r="BL11" s="318"/>
      <c r="BM11" s="318"/>
      <c r="BN11" s="318"/>
      <c r="BO11" s="318"/>
    </row>
    <row r="12" spans="1:67" s="105" customFormat="1" ht="12.75" customHeight="1" x14ac:dyDescent="0.2">
      <c r="A12" s="913"/>
      <c r="B12" s="311" t="s">
        <v>297</v>
      </c>
      <c r="C12" s="313"/>
      <c r="D12" s="313"/>
      <c r="E12" s="314">
        <f t="shared" si="2"/>
        <v>0</v>
      </c>
      <c r="F12" s="318"/>
      <c r="G12" s="318"/>
      <c r="H12" s="318"/>
      <c r="I12" s="318"/>
      <c r="J12" s="318"/>
      <c r="K12" s="318"/>
      <c r="L12" s="318"/>
      <c r="M12" s="318"/>
      <c r="N12" s="318"/>
      <c r="O12" s="318"/>
      <c r="P12" s="318"/>
      <c r="Q12" s="318"/>
      <c r="R12" s="318"/>
      <c r="S12" s="318"/>
      <c r="T12" s="318"/>
      <c r="U12" s="318"/>
      <c r="V12" s="318"/>
      <c r="W12" s="318"/>
      <c r="X12" s="318"/>
      <c r="Y12" s="318"/>
      <c r="Z12" s="318"/>
      <c r="AA12" s="318"/>
      <c r="AB12" s="318"/>
      <c r="AC12" s="318"/>
      <c r="AD12" s="318"/>
      <c r="AE12" s="318"/>
      <c r="AF12" s="318"/>
      <c r="AG12" s="318"/>
      <c r="AH12" s="318"/>
      <c r="AI12" s="318"/>
      <c r="AJ12" s="318"/>
      <c r="AK12" s="318"/>
      <c r="AL12" s="318"/>
      <c r="AM12" s="318"/>
      <c r="AN12" s="318"/>
      <c r="AO12" s="318"/>
      <c r="AP12" s="318"/>
      <c r="AQ12" s="318"/>
      <c r="AR12" s="318"/>
      <c r="AS12" s="318"/>
      <c r="AT12" s="318"/>
      <c r="AU12" s="318"/>
      <c r="AV12" s="318"/>
      <c r="AW12" s="318"/>
      <c r="AX12" s="318"/>
      <c r="AY12" s="318"/>
      <c r="AZ12" s="318"/>
      <c r="BA12" s="318"/>
      <c r="BB12" s="318"/>
      <c r="BC12" s="318"/>
      <c r="BD12" s="318"/>
      <c r="BE12" s="318"/>
      <c r="BF12" s="318"/>
      <c r="BG12" s="318"/>
      <c r="BH12" s="318"/>
      <c r="BI12" s="318"/>
      <c r="BJ12" s="318"/>
      <c r="BK12" s="318"/>
      <c r="BL12" s="318"/>
      <c r="BM12" s="318"/>
      <c r="BN12" s="318"/>
      <c r="BO12" s="318"/>
    </row>
    <row r="13" spans="1:67" s="105" customFormat="1" ht="12.75" customHeight="1" x14ac:dyDescent="0.2">
      <c r="A13" s="913" t="s">
        <v>301</v>
      </c>
      <c r="B13" s="311" t="s">
        <v>296</v>
      </c>
      <c r="C13" s="313"/>
      <c r="D13" s="313"/>
      <c r="E13" s="314">
        <f t="shared" si="2"/>
        <v>0</v>
      </c>
      <c r="F13" s="318"/>
      <c r="G13" s="318"/>
      <c r="H13" s="318"/>
      <c r="I13" s="318"/>
      <c r="J13" s="318"/>
      <c r="K13" s="318"/>
      <c r="L13" s="318"/>
      <c r="M13" s="318"/>
      <c r="N13" s="318"/>
      <c r="O13" s="318"/>
      <c r="P13" s="318"/>
      <c r="Q13" s="318"/>
      <c r="R13" s="318"/>
      <c r="S13" s="318"/>
      <c r="T13" s="318"/>
      <c r="U13" s="318"/>
      <c r="V13" s="318"/>
      <c r="W13" s="318"/>
      <c r="X13" s="318"/>
      <c r="Y13" s="318"/>
      <c r="Z13" s="318"/>
      <c r="AA13" s="318"/>
      <c r="AB13" s="318"/>
      <c r="AC13" s="318"/>
      <c r="AD13" s="318"/>
      <c r="AE13" s="318"/>
      <c r="AF13" s="318"/>
      <c r="AG13" s="318"/>
      <c r="AH13" s="318"/>
      <c r="AI13" s="318"/>
      <c r="AJ13" s="318"/>
      <c r="AK13" s="318"/>
      <c r="AL13" s="318"/>
      <c r="AM13" s="318"/>
      <c r="AN13" s="318"/>
      <c r="AO13" s="318"/>
      <c r="AP13" s="318"/>
      <c r="AQ13" s="318"/>
      <c r="AR13" s="318"/>
      <c r="AS13" s="318"/>
      <c r="AT13" s="318"/>
      <c r="AU13" s="318"/>
      <c r="AV13" s="318"/>
      <c r="AW13" s="318"/>
      <c r="AX13" s="318"/>
      <c r="AY13" s="318"/>
      <c r="AZ13" s="318"/>
      <c r="BA13" s="318"/>
      <c r="BB13" s="318"/>
      <c r="BC13" s="318"/>
      <c r="BD13" s="318"/>
      <c r="BE13" s="318"/>
      <c r="BF13" s="318"/>
      <c r="BG13" s="318"/>
      <c r="BH13" s="318"/>
      <c r="BI13" s="318"/>
      <c r="BJ13" s="318"/>
      <c r="BK13" s="318"/>
      <c r="BL13" s="318"/>
      <c r="BM13" s="318"/>
      <c r="BN13" s="318"/>
      <c r="BO13" s="318"/>
    </row>
    <row r="14" spans="1:67" s="105" customFormat="1" ht="12.75" customHeight="1" x14ac:dyDescent="0.2">
      <c r="A14" s="913"/>
      <c r="B14" s="311" t="s">
        <v>297</v>
      </c>
      <c r="C14" s="313"/>
      <c r="D14" s="313"/>
      <c r="E14" s="314">
        <f t="shared" si="2"/>
        <v>0</v>
      </c>
      <c r="F14" s="318"/>
      <c r="G14" s="318"/>
      <c r="H14" s="318"/>
      <c r="I14" s="318"/>
      <c r="J14" s="318"/>
      <c r="K14" s="318"/>
      <c r="L14" s="318"/>
      <c r="M14" s="318"/>
      <c r="N14" s="318"/>
      <c r="O14" s="318"/>
      <c r="P14" s="318"/>
      <c r="Q14" s="318"/>
      <c r="R14" s="318"/>
      <c r="S14" s="318"/>
      <c r="T14" s="318"/>
      <c r="U14" s="318"/>
      <c r="V14" s="318"/>
      <c r="W14" s="318"/>
      <c r="X14" s="318"/>
      <c r="Y14" s="318"/>
      <c r="Z14" s="318"/>
      <c r="AA14" s="318"/>
      <c r="AB14" s="318"/>
      <c r="AC14" s="318"/>
      <c r="AD14" s="318"/>
      <c r="AE14" s="318"/>
      <c r="AF14" s="318"/>
      <c r="AG14" s="318"/>
      <c r="AH14" s="318"/>
      <c r="AI14" s="318"/>
      <c r="AJ14" s="318"/>
      <c r="AK14" s="318"/>
      <c r="AL14" s="318"/>
      <c r="AM14" s="318"/>
      <c r="AN14" s="318"/>
      <c r="AO14" s="318"/>
      <c r="AP14" s="318"/>
      <c r="AQ14" s="318"/>
      <c r="AR14" s="318"/>
      <c r="AS14" s="318"/>
      <c r="AT14" s="318"/>
      <c r="AU14" s="318"/>
      <c r="AV14" s="318"/>
      <c r="AW14" s="318"/>
      <c r="AX14" s="318"/>
      <c r="AY14" s="318"/>
      <c r="AZ14" s="318"/>
      <c r="BA14" s="318"/>
      <c r="BB14" s="318"/>
      <c r="BC14" s="318"/>
      <c r="BD14" s="318"/>
      <c r="BE14" s="318"/>
      <c r="BF14" s="318"/>
      <c r="BG14" s="318"/>
      <c r="BH14" s="318"/>
      <c r="BI14" s="318"/>
      <c r="BJ14" s="318"/>
      <c r="BK14" s="318"/>
      <c r="BL14" s="318"/>
      <c r="BM14" s="318"/>
      <c r="BN14" s="318"/>
      <c r="BO14" s="318"/>
    </row>
    <row r="15" spans="1:67" s="105" customFormat="1" ht="12.75" customHeight="1" x14ac:dyDescent="0.2">
      <c r="A15" s="935" t="s">
        <v>302</v>
      </c>
      <c r="B15" s="311" t="s">
        <v>296</v>
      </c>
      <c r="C15" s="313"/>
      <c r="D15" s="313"/>
      <c r="E15" s="314">
        <f t="shared" si="2"/>
        <v>0</v>
      </c>
      <c r="F15" s="318"/>
      <c r="G15" s="318"/>
      <c r="H15" s="318"/>
      <c r="I15" s="318"/>
      <c r="J15" s="318"/>
      <c r="K15" s="318"/>
      <c r="L15" s="318"/>
      <c r="M15" s="318"/>
      <c r="N15" s="318"/>
      <c r="O15" s="318"/>
      <c r="P15" s="318"/>
      <c r="Q15" s="318"/>
      <c r="R15" s="318"/>
      <c r="S15" s="318"/>
      <c r="T15" s="318"/>
      <c r="U15" s="318"/>
      <c r="V15" s="318"/>
      <c r="W15" s="318"/>
      <c r="X15" s="318"/>
      <c r="Y15" s="318"/>
      <c r="Z15" s="318"/>
      <c r="AA15" s="318"/>
      <c r="AB15" s="318"/>
      <c r="AC15" s="318"/>
      <c r="AD15" s="318"/>
      <c r="AE15" s="318"/>
      <c r="AF15" s="318"/>
      <c r="AG15" s="318"/>
      <c r="AH15" s="318"/>
      <c r="AI15" s="318"/>
      <c r="AJ15" s="318"/>
      <c r="AK15" s="318"/>
      <c r="AL15" s="318"/>
      <c r="AM15" s="318"/>
      <c r="AN15" s="318"/>
      <c r="AO15" s="318"/>
      <c r="AP15" s="318"/>
      <c r="AQ15" s="318"/>
      <c r="AR15" s="318"/>
      <c r="AS15" s="318"/>
      <c r="AT15" s="318"/>
      <c r="AU15" s="318"/>
      <c r="AV15" s="318"/>
      <c r="AW15" s="318"/>
      <c r="AX15" s="318"/>
      <c r="AY15" s="318"/>
      <c r="AZ15" s="318"/>
      <c r="BA15" s="318"/>
      <c r="BB15" s="318"/>
      <c r="BC15" s="318"/>
      <c r="BD15" s="318"/>
      <c r="BE15" s="318"/>
      <c r="BF15" s="318"/>
      <c r="BG15" s="318"/>
      <c r="BH15" s="318"/>
      <c r="BI15" s="318"/>
      <c r="BJ15" s="318"/>
      <c r="BK15" s="318"/>
      <c r="BL15" s="318"/>
      <c r="BM15" s="318"/>
      <c r="BN15" s="318"/>
      <c r="BO15" s="318"/>
    </row>
    <row r="16" spans="1:67" s="105" customFormat="1" ht="12.75" customHeight="1" x14ac:dyDescent="0.2">
      <c r="A16" s="935"/>
      <c r="B16" s="311" t="s">
        <v>297</v>
      </c>
      <c r="C16" s="313"/>
      <c r="D16" s="313"/>
      <c r="E16" s="314">
        <f t="shared" si="2"/>
        <v>0</v>
      </c>
      <c r="F16" s="318"/>
      <c r="G16" s="318"/>
      <c r="H16" s="318"/>
      <c r="I16" s="318"/>
      <c r="J16" s="318"/>
      <c r="K16" s="318"/>
      <c r="L16" s="318"/>
      <c r="M16" s="318"/>
      <c r="N16" s="318"/>
      <c r="O16" s="318"/>
      <c r="P16" s="318"/>
      <c r="Q16" s="318"/>
      <c r="R16" s="318"/>
      <c r="S16" s="318"/>
      <c r="T16" s="318"/>
      <c r="U16" s="318"/>
      <c r="V16" s="318"/>
      <c r="W16" s="318"/>
      <c r="X16" s="318"/>
      <c r="Y16" s="318"/>
      <c r="Z16" s="318"/>
      <c r="AA16" s="318"/>
      <c r="AB16" s="318"/>
      <c r="AC16" s="318"/>
      <c r="AD16" s="318"/>
      <c r="AE16" s="318"/>
      <c r="AF16" s="318"/>
      <c r="AG16" s="318"/>
      <c r="AH16" s="318"/>
      <c r="AI16" s="318"/>
      <c r="AJ16" s="318"/>
      <c r="AK16" s="318"/>
      <c r="AL16" s="318"/>
      <c r="AM16" s="318"/>
      <c r="AN16" s="318"/>
      <c r="AO16" s="318"/>
      <c r="AP16" s="318"/>
      <c r="AQ16" s="318"/>
      <c r="AR16" s="318"/>
      <c r="AS16" s="318"/>
      <c r="AT16" s="318"/>
      <c r="AU16" s="318"/>
      <c r="AV16" s="318"/>
      <c r="AW16" s="318"/>
      <c r="AX16" s="318"/>
      <c r="AY16" s="318"/>
      <c r="AZ16" s="318"/>
      <c r="BA16" s="318"/>
      <c r="BB16" s="318"/>
      <c r="BC16" s="318"/>
      <c r="BD16" s="318"/>
      <c r="BE16" s="318"/>
      <c r="BF16" s="318"/>
      <c r="BG16" s="318"/>
      <c r="BH16" s="318"/>
      <c r="BI16" s="318"/>
      <c r="BJ16" s="318"/>
      <c r="BK16" s="318"/>
      <c r="BL16" s="318"/>
      <c r="BM16" s="318"/>
      <c r="BN16" s="318"/>
      <c r="BO16" s="318"/>
    </row>
    <row r="17" spans="1:67" s="105" customFormat="1" ht="12.75" customHeight="1" x14ac:dyDescent="0.2">
      <c r="A17" s="935" t="s">
        <v>303</v>
      </c>
      <c r="B17" s="311" t="s">
        <v>296</v>
      </c>
      <c r="C17" s="313"/>
      <c r="D17" s="313"/>
      <c r="E17" s="314">
        <f t="shared" si="2"/>
        <v>0</v>
      </c>
      <c r="F17" s="318"/>
      <c r="G17" s="318"/>
      <c r="H17" s="318"/>
      <c r="I17" s="318"/>
      <c r="J17" s="318"/>
      <c r="K17" s="318"/>
      <c r="L17" s="318"/>
      <c r="M17" s="318"/>
      <c r="N17" s="318"/>
      <c r="O17" s="318"/>
      <c r="P17" s="318"/>
      <c r="Q17" s="318"/>
      <c r="R17" s="318"/>
      <c r="S17" s="318"/>
      <c r="T17" s="318"/>
      <c r="U17" s="318"/>
      <c r="V17" s="318"/>
      <c r="W17" s="318"/>
      <c r="X17" s="318"/>
      <c r="Y17" s="318"/>
      <c r="Z17" s="318"/>
      <c r="AA17" s="318"/>
      <c r="AB17" s="318"/>
      <c r="AC17" s="318"/>
      <c r="AD17" s="318"/>
      <c r="AE17" s="318"/>
      <c r="AF17" s="318"/>
      <c r="AG17" s="318"/>
      <c r="AH17" s="318"/>
      <c r="AI17" s="318"/>
      <c r="AJ17" s="318"/>
      <c r="AK17" s="318"/>
      <c r="AL17" s="318"/>
      <c r="AM17" s="318"/>
      <c r="AN17" s="318"/>
      <c r="AO17" s="318"/>
      <c r="AP17" s="318"/>
      <c r="AQ17" s="318"/>
      <c r="AR17" s="318"/>
      <c r="AS17" s="318"/>
      <c r="AT17" s="318"/>
      <c r="AU17" s="318"/>
      <c r="AV17" s="318"/>
      <c r="AW17" s="318"/>
      <c r="AX17" s="318"/>
      <c r="AY17" s="318"/>
      <c r="AZ17" s="318"/>
      <c r="BA17" s="318"/>
      <c r="BB17" s="318"/>
      <c r="BC17" s="318"/>
      <c r="BD17" s="318"/>
      <c r="BE17" s="318"/>
      <c r="BF17" s="318"/>
      <c r="BG17" s="318"/>
      <c r="BH17" s="318"/>
      <c r="BI17" s="318"/>
      <c r="BJ17" s="318"/>
      <c r="BK17" s="318"/>
      <c r="BL17" s="318"/>
      <c r="BM17" s="318"/>
      <c r="BN17" s="318"/>
      <c r="BO17" s="318"/>
    </row>
    <row r="18" spans="1:67" s="105" customFormat="1" ht="12.75" customHeight="1" x14ac:dyDescent="0.2">
      <c r="A18" s="935"/>
      <c r="B18" s="311" t="s">
        <v>297</v>
      </c>
      <c r="C18" s="313"/>
      <c r="D18" s="313"/>
      <c r="E18" s="314">
        <f t="shared" si="2"/>
        <v>0</v>
      </c>
      <c r="F18" s="318"/>
      <c r="G18" s="318"/>
      <c r="H18" s="318"/>
      <c r="I18" s="318"/>
      <c r="J18" s="318"/>
      <c r="K18" s="318"/>
      <c r="L18" s="318"/>
      <c r="M18" s="318"/>
      <c r="N18" s="318"/>
      <c r="O18" s="318"/>
      <c r="P18" s="318"/>
      <c r="Q18" s="318"/>
      <c r="R18" s="318"/>
      <c r="S18" s="318"/>
      <c r="T18" s="318"/>
      <c r="U18" s="318"/>
      <c r="V18" s="318"/>
      <c r="W18" s="318"/>
      <c r="X18" s="318"/>
      <c r="Y18" s="318"/>
      <c r="Z18" s="318"/>
      <c r="AA18" s="318"/>
      <c r="AB18" s="318"/>
      <c r="AC18" s="318"/>
      <c r="AD18" s="318"/>
      <c r="AE18" s="318"/>
      <c r="AF18" s="318"/>
      <c r="AG18" s="318"/>
      <c r="AH18" s="318"/>
      <c r="AI18" s="318"/>
      <c r="AJ18" s="318"/>
      <c r="AK18" s="318"/>
      <c r="AL18" s="318"/>
      <c r="AM18" s="318"/>
      <c r="AN18" s="318"/>
      <c r="AO18" s="318"/>
      <c r="AP18" s="318"/>
      <c r="AQ18" s="318"/>
      <c r="AR18" s="318"/>
      <c r="AS18" s="318"/>
      <c r="AT18" s="318"/>
      <c r="AU18" s="318"/>
      <c r="AV18" s="318"/>
      <c r="AW18" s="318"/>
      <c r="AX18" s="318"/>
      <c r="AY18" s="318"/>
      <c r="AZ18" s="318"/>
      <c r="BA18" s="318"/>
      <c r="BB18" s="318"/>
      <c r="BC18" s="318"/>
      <c r="BD18" s="318"/>
      <c r="BE18" s="318"/>
      <c r="BF18" s="318"/>
      <c r="BG18" s="318"/>
      <c r="BH18" s="318"/>
      <c r="BI18" s="318"/>
      <c r="BJ18" s="318"/>
      <c r="BK18" s="318"/>
      <c r="BL18" s="318"/>
      <c r="BM18" s="318"/>
      <c r="BN18" s="318"/>
      <c r="BO18" s="318"/>
    </row>
    <row r="19" spans="1:67" s="105" customFormat="1" ht="12.75" customHeight="1" x14ac:dyDescent="0.2">
      <c r="A19" s="935" t="s">
        <v>304</v>
      </c>
      <c r="B19" s="311" t="s">
        <v>296</v>
      </c>
      <c r="C19" s="313"/>
      <c r="D19" s="313"/>
      <c r="E19" s="314">
        <f t="shared" si="2"/>
        <v>0</v>
      </c>
      <c r="F19" s="318"/>
      <c r="G19" s="318"/>
      <c r="H19" s="318"/>
      <c r="I19" s="318"/>
      <c r="J19" s="318"/>
      <c r="K19" s="318"/>
      <c r="L19" s="318"/>
      <c r="M19" s="318"/>
      <c r="N19" s="318"/>
      <c r="O19" s="318"/>
      <c r="P19" s="318"/>
      <c r="Q19" s="318"/>
      <c r="R19" s="318"/>
      <c r="S19" s="318"/>
      <c r="T19" s="318"/>
      <c r="U19" s="318"/>
      <c r="V19" s="318"/>
      <c r="W19" s="318"/>
      <c r="X19" s="318"/>
      <c r="Y19" s="318"/>
      <c r="Z19" s="318"/>
      <c r="AA19" s="318"/>
      <c r="AB19" s="318"/>
      <c r="AC19" s="318"/>
      <c r="AD19" s="318"/>
      <c r="AE19" s="318"/>
      <c r="AF19" s="318"/>
      <c r="AG19" s="318"/>
      <c r="AH19" s="318"/>
      <c r="AI19" s="318"/>
      <c r="AJ19" s="318"/>
      <c r="AK19" s="318"/>
      <c r="AL19" s="318"/>
      <c r="AM19" s="318"/>
      <c r="AN19" s="318"/>
      <c r="AO19" s="318"/>
      <c r="AP19" s="318"/>
      <c r="AQ19" s="318"/>
      <c r="AR19" s="318"/>
      <c r="AS19" s="318"/>
      <c r="AT19" s="318"/>
      <c r="AU19" s="318"/>
      <c r="AV19" s="318"/>
      <c r="AW19" s="318"/>
      <c r="AX19" s="318"/>
      <c r="AY19" s="318"/>
      <c r="AZ19" s="318"/>
      <c r="BA19" s="318"/>
      <c r="BB19" s="318"/>
      <c r="BC19" s="318"/>
      <c r="BD19" s="318"/>
      <c r="BE19" s="318"/>
      <c r="BF19" s="318"/>
      <c r="BG19" s="318"/>
      <c r="BH19" s="318"/>
      <c r="BI19" s="318"/>
      <c r="BJ19" s="318"/>
      <c r="BK19" s="318"/>
      <c r="BL19" s="318"/>
      <c r="BM19" s="318"/>
      <c r="BN19" s="318"/>
      <c r="BO19" s="318"/>
    </row>
    <row r="20" spans="1:67" s="105" customFormat="1" ht="12.75" customHeight="1" x14ac:dyDescent="0.2">
      <c r="A20" s="935"/>
      <c r="B20" s="311" t="s">
        <v>297</v>
      </c>
      <c r="C20" s="313"/>
      <c r="D20" s="313"/>
      <c r="E20" s="314">
        <f t="shared" si="2"/>
        <v>0</v>
      </c>
      <c r="F20" s="318"/>
      <c r="G20" s="318"/>
      <c r="H20" s="318"/>
      <c r="I20" s="318"/>
      <c r="J20" s="318"/>
      <c r="K20" s="318"/>
      <c r="L20" s="318"/>
      <c r="M20" s="318"/>
      <c r="N20" s="318"/>
      <c r="O20" s="318"/>
      <c r="P20" s="318"/>
      <c r="Q20" s="318"/>
      <c r="R20" s="318"/>
      <c r="S20" s="318"/>
      <c r="T20" s="318"/>
      <c r="U20" s="318"/>
      <c r="V20" s="318"/>
      <c r="W20" s="318"/>
      <c r="X20" s="318"/>
      <c r="Y20" s="318"/>
      <c r="Z20" s="318"/>
      <c r="AA20" s="318"/>
      <c r="AB20" s="318"/>
      <c r="AC20" s="318"/>
      <c r="AD20" s="318"/>
      <c r="AE20" s="318"/>
      <c r="AF20" s="318"/>
      <c r="AG20" s="318"/>
      <c r="AH20" s="318"/>
      <c r="AI20" s="318"/>
      <c r="AJ20" s="318"/>
      <c r="AK20" s="318"/>
      <c r="AL20" s="318"/>
      <c r="AM20" s="318"/>
      <c r="AN20" s="318"/>
      <c r="AO20" s="318"/>
      <c r="AP20" s="318"/>
      <c r="AQ20" s="318"/>
      <c r="AR20" s="318"/>
      <c r="AS20" s="318"/>
      <c r="AT20" s="318"/>
      <c r="AU20" s="318"/>
      <c r="AV20" s="318"/>
      <c r="AW20" s="318"/>
      <c r="AX20" s="318"/>
      <c r="AY20" s="318"/>
      <c r="AZ20" s="318"/>
      <c r="BA20" s="318"/>
      <c r="BB20" s="318"/>
      <c r="BC20" s="318"/>
      <c r="BD20" s="318"/>
      <c r="BE20" s="318"/>
      <c r="BF20" s="318"/>
      <c r="BG20" s="318"/>
      <c r="BH20" s="318"/>
      <c r="BI20" s="318"/>
      <c r="BJ20" s="318"/>
      <c r="BK20" s="318"/>
      <c r="BL20" s="318"/>
      <c r="BM20" s="318"/>
      <c r="BN20" s="318"/>
      <c r="BO20" s="318"/>
    </row>
    <row r="21" spans="1:67" s="105" customFormat="1" ht="12.75" customHeight="1" x14ac:dyDescent="0.2">
      <c r="A21" s="935" t="s">
        <v>305</v>
      </c>
      <c r="B21" s="311" t="s">
        <v>296</v>
      </c>
      <c r="C21" s="313"/>
      <c r="D21" s="313"/>
      <c r="E21" s="314">
        <f t="shared" si="2"/>
        <v>0</v>
      </c>
      <c r="F21" s="318"/>
      <c r="G21" s="318"/>
      <c r="H21" s="318"/>
      <c r="I21" s="318"/>
      <c r="J21" s="318"/>
      <c r="K21" s="318"/>
      <c r="L21" s="318"/>
      <c r="M21" s="318"/>
      <c r="N21" s="318"/>
      <c r="O21" s="318"/>
      <c r="P21" s="318"/>
      <c r="Q21" s="318"/>
      <c r="R21" s="318"/>
      <c r="S21" s="318"/>
      <c r="T21" s="318"/>
      <c r="U21" s="318"/>
      <c r="V21" s="318"/>
      <c r="W21" s="318"/>
      <c r="X21" s="318"/>
      <c r="Y21" s="318"/>
      <c r="Z21" s="318"/>
      <c r="AA21" s="318"/>
      <c r="AB21" s="318"/>
      <c r="AC21" s="318"/>
      <c r="AD21" s="318"/>
      <c r="AE21" s="318"/>
      <c r="AF21" s="318"/>
      <c r="AG21" s="318"/>
      <c r="AH21" s="318"/>
      <c r="AI21" s="318"/>
      <c r="AJ21" s="318"/>
      <c r="AK21" s="318"/>
      <c r="AL21" s="318"/>
      <c r="AM21" s="318"/>
      <c r="AN21" s="318"/>
      <c r="AO21" s="318"/>
      <c r="AP21" s="318"/>
      <c r="AQ21" s="318"/>
      <c r="AR21" s="318"/>
      <c r="AS21" s="318"/>
      <c r="AT21" s="318"/>
      <c r="AU21" s="318"/>
      <c r="AV21" s="318"/>
      <c r="AW21" s="318"/>
      <c r="AX21" s="318"/>
      <c r="AY21" s="318"/>
      <c r="AZ21" s="318"/>
      <c r="BA21" s="318"/>
      <c r="BB21" s="318"/>
      <c r="BC21" s="318"/>
      <c r="BD21" s="318"/>
      <c r="BE21" s="318"/>
      <c r="BF21" s="318"/>
      <c r="BG21" s="318"/>
      <c r="BH21" s="318"/>
      <c r="BI21" s="318"/>
      <c r="BJ21" s="318"/>
      <c r="BK21" s="318"/>
      <c r="BL21" s="318"/>
      <c r="BM21" s="318"/>
      <c r="BN21" s="318"/>
      <c r="BO21" s="318"/>
    </row>
    <row r="22" spans="1:67" s="105" customFormat="1" ht="12.75" customHeight="1" x14ac:dyDescent="0.2">
      <c r="A22" s="935"/>
      <c r="B22" s="311" t="s">
        <v>297</v>
      </c>
      <c r="C22" s="313"/>
      <c r="D22" s="313"/>
      <c r="E22" s="314">
        <f t="shared" si="2"/>
        <v>0</v>
      </c>
      <c r="F22" s="318"/>
      <c r="G22" s="318"/>
      <c r="H22" s="318"/>
      <c r="I22" s="318"/>
      <c r="J22" s="318"/>
      <c r="K22" s="318"/>
      <c r="L22" s="318"/>
      <c r="M22" s="318"/>
      <c r="N22" s="318"/>
      <c r="O22" s="318"/>
      <c r="P22" s="318"/>
      <c r="Q22" s="318"/>
      <c r="R22" s="318"/>
      <c r="S22" s="318"/>
      <c r="T22" s="318"/>
      <c r="U22" s="318"/>
      <c r="V22" s="318"/>
      <c r="W22" s="318"/>
      <c r="X22" s="318"/>
      <c r="Y22" s="318"/>
      <c r="Z22" s="318"/>
      <c r="AA22" s="318"/>
      <c r="AB22" s="318"/>
      <c r="AC22" s="318"/>
      <c r="AD22" s="318"/>
      <c r="AE22" s="318"/>
      <c r="AF22" s="318"/>
      <c r="AG22" s="318"/>
      <c r="AH22" s="318"/>
      <c r="AI22" s="318"/>
      <c r="AJ22" s="318"/>
      <c r="AK22" s="318"/>
      <c r="AL22" s="318"/>
      <c r="AM22" s="318"/>
      <c r="AN22" s="318"/>
      <c r="AO22" s="318"/>
      <c r="AP22" s="318"/>
      <c r="AQ22" s="318"/>
      <c r="AR22" s="318"/>
      <c r="AS22" s="318"/>
      <c r="AT22" s="318"/>
      <c r="AU22" s="318"/>
      <c r="AV22" s="318"/>
      <c r="AW22" s="318"/>
      <c r="AX22" s="318"/>
      <c r="AY22" s="318"/>
      <c r="AZ22" s="318"/>
      <c r="BA22" s="318"/>
      <c r="BB22" s="318"/>
      <c r="BC22" s="318"/>
      <c r="BD22" s="318"/>
      <c r="BE22" s="318"/>
      <c r="BF22" s="318"/>
      <c r="BG22" s="318"/>
      <c r="BH22" s="318"/>
      <c r="BI22" s="318"/>
      <c r="BJ22" s="318"/>
      <c r="BK22" s="318"/>
      <c r="BL22" s="318"/>
      <c r="BM22" s="318"/>
      <c r="BN22" s="318"/>
      <c r="BO22" s="318"/>
    </row>
    <row r="23" spans="1:67" s="105" customFormat="1" ht="12.75" customHeight="1" x14ac:dyDescent="0.2">
      <c r="A23" s="935" t="s">
        <v>306</v>
      </c>
      <c r="B23" s="311" t="s">
        <v>296</v>
      </c>
      <c r="C23" s="313"/>
      <c r="D23" s="313"/>
      <c r="E23" s="314">
        <f t="shared" si="2"/>
        <v>0</v>
      </c>
      <c r="F23" s="318"/>
      <c r="G23" s="318"/>
      <c r="H23" s="318"/>
      <c r="I23" s="318"/>
      <c r="J23" s="318"/>
      <c r="K23" s="318"/>
      <c r="L23" s="318"/>
      <c r="M23" s="318"/>
      <c r="N23" s="318"/>
      <c r="O23" s="318"/>
      <c r="P23" s="318"/>
      <c r="Q23" s="318"/>
      <c r="R23" s="318"/>
      <c r="S23" s="318"/>
      <c r="T23" s="318"/>
      <c r="U23" s="318"/>
      <c r="V23" s="318"/>
      <c r="W23" s="318"/>
      <c r="X23" s="318"/>
      <c r="Y23" s="318"/>
      <c r="Z23" s="318"/>
      <c r="AA23" s="318"/>
      <c r="AB23" s="318"/>
      <c r="AC23" s="318"/>
      <c r="AD23" s="318"/>
      <c r="AE23" s="318"/>
      <c r="AF23" s="318"/>
      <c r="AG23" s="318"/>
      <c r="AH23" s="318"/>
      <c r="AI23" s="318"/>
      <c r="AJ23" s="318"/>
      <c r="AK23" s="318"/>
      <c r="AL23" s="318"/>
      <c r="AM23" s="318"/>
      <c r="AN23" s="318"/>
      <c r="AO23" s="318"/>
      <c r="AP23" s="318"/>
      <c r="AQ23" s="318"/>
      <c r="AR23" s="318"/>
      <c r="AS23" s="318"/>
      <c r="AT23" s="318"/>
      <c r="AU23" s="318"/>
      <c r="AV23" s="318"/>
      <c r="AW23" s="318"/>
      <c r="AX23" s="318"/>
      <c r="AY23" s="318"/>
      <c r="AZ23" s="318"/>
      <c r="BA23" s="318"/>
      <c r="BB23" s="318"/>
      <c r="BC23" s="318"/>
      <c r="BD23" s="318"/>
      <c r="BE23" s="318"/>
      <c r="BF23" s="318"/>
      <c r="BG23" s="318"/>
      <c r="BH23" s="318"/>
      <c r="BI23" s="318"/>
      <c r="BJ23" s="318"/>
      <c r="BK23" s="318"/>
      <c r="BL23" s="318"/>
      <c r="BM23" s="318"/>
      <c r="BN23" s="318"/>
      <c r="BO23" s="318"/>
    </row>
    <row r="24" spans="1:67" s="105" customFormat="1" ht="12.75" customHeight="1" x14ac:dyDescent="0.2">
      <c r="A24" s="935"/>
      <c r="B24" s="311" t="s">
        <v>297</v>
      </c>
      <c r="C24" s="313"/>
      <c r="D24" s="313"/>
      <c r="E24" s="314">
        <f t="shared" si="2"/>
        <v>0</v>
      </c>
      <c r="F24" s="318"/>
      <c r="G24" s="318"/>
      <c r="H24" s="318"/>
      <c r="I24" s="318"/>
      <c r="J24" s="318"/>
      <c r="K24" s="318"/>
      <c r="L24" s="318"/>
      <c r="M24" s="318"/>
      <c r="N24" s="318"/>
      <c r="O24" s="318"/>
      <c r="P24" s="318"/>
      <c r="Q24" s="318"/>
      <c r="R24" s="318"/>
      <c r="S24" s="318"/>
      <c r="T24" s="318"/>
      <c r="U24" s="318"/>
      <c r="V24" s="318"/>
      <c r="W24" s="318"/>
      <c r="X24" s="318"/>
      <c r="Y24" s="318"/>
      <c r="Z24" s="318"/>
      <c r="AA24" s="318"/>
      <c r="AB24" s="318"/>
      <c r="AC24" s="318"/>
      <c r="AD24" s="318"/>
      <c r="AE24" s="318"/>
      <c r="AF24" s="318"/>
      <c r="AG24" s="318"/>
      <c r="AH24" s="318"/>
      <c r="AI24" s="318"/>
      <c r="AJ24" s="318"/>
      <c r="AK24" s="318"/>
      <c r="AL24" s="318"/>
      <c r="AM24" s="318"/>
      <c r="AN24" s="318"/>
      <c r="AO24" s="318"/>
      <c r="AP24" s="318"/>
      <c r="AQ24" s="318"/>
      <c r="AR24" s="318"/>
      <c r="AS24" s="318"/>
      <c r="AT24" s="318"/>
      <c r="AU24" s="318"/>
      <c r="AV24" s="318"/>
      <c r="AW24" s="318"/>
      <c r="AX24" s="318"/>
      <c r="AY24" s="318"/>
      <c r="AZ24" s="318"/>
      <c r="BA24" s="318"/>
      <c r="BB24" s="318"/>
      <c r="BC24" s="318"/>
      <c r="BD24" s="318"/>
      <c r="BE24" s="318"/>
      <c r="BF24" s="318"/>
      <c r="BG24" s="318"/>
      <c r="BH24" s="318"/>
      <c r="BI24" s="318"/>
      <c r="BJ24" s="318"/>
      <c r="BK24" s="318"/>
      <c r="BL24" s="318"/>
      <c r="BM24" s="318"/>
      <c r="BN24" s="318"/>
      <c r="BO24" s="318"/>
    </row>
    <row r="25" spans="1:67" s="105" customFormat="1" x14ac:dyDescent="0.2">
      <c r="A25" s="321"/>
      <c r="B25" s="321"/>
      <c r="C25" s="321"/>
      <c r="D25" s="321"/>
      <c r="E25" s="321"/>
    </row>
    <row r="26" spans="1:67" s="105" customFormat="1" x14ac:dyDescent="0.2">
      <c r="A26" s="321"/>
      <c r="B26" s="321"/>
      <c r="C26" s="321"/>
      <c r="D26" s="321"/>
      <c r="E26" s="321"/>
    </row>
    <row r="27" spans="1:67" s="105" customFormat="1" x14ac:dyDescent="0.2">
      <c r="A27" s="321"/>
      <c r="B27" s="321"/>
      <c r="C27" s="321"/>
      <c r="D27" s="321"/>
      <c r="E27" s="321"/>
    </row>
    <row r="28" spans="1:67" s="105" customFormat="1" ht="12.75" customHeight="1" x14ac:dyDescent="0.2">
      <c r="A28" s="321"/>
      <c r="B28" s="321"/>
      <c r="C28" s="321"/>
      <c r="D28" s="321"/>
      <c r="E28" s="321"/>
      <c r="F28" s="432"/>
      <c r="G28" s="434" t="s">
        <v>471</v>
      </c>
      <c r="H28" s="435" t="s">
        <v>475</v>
      </c>
    </row>
    <row r="29" spans="1:67" s="105" customFormat="1" ht="12.75" customHeight="1" x14ac:dyDescent="0.2">
      <c r="A29" s="321"/>
      <c r="B29" s="321"/>
      <c r="C29" s="321"/>
      <c r="D29" s="321"/>
      <c r="E29" s="321"/>
      <c r="F29" s="317"/>
      <c r="G29" s="434" t="s">
        <v>471</v>
      </c>
      <c r="H29" s="435" t="s">
        <v>472</v>
      </c>
    </row>
    <row r="30" spans="1:67" s="105" customFormat="1" ht="12.75" customHeight="1" x14ac:dyDescent="0.2">
      <c r="A30" s="321"/>
      <c r="B30" s="321"/>
      <c r="C30" s="321"/>
      <c r="D30" s="321"/>
      <c r="E30" s="321"/>
      <c r="F30" s="320"/>
      <c r="G30" s="434" t="s">
        <v>471</v>
      </c>
      <c r="H30" s="435" t="s">
        <v>473</v>
      </c>
    </row>
    <row r="31" spans="1:67" s="105" customFormat="1" ht="10.5" x14ac:dyDescent="0.2">
      <c r="A31" s="321"/>
      <c r="B31" s="321"/>
      <c r="C31" s="321"/>
      <c r="D31" s="321"/>
      <c r="E31" s="321"/>
      <c r="F31" s="433"/>
      <c r="G31" s="434" t="s">
        <v>471</v>
      </c>
      <c r="H31" s="435" t="s">
        <v>474</v>
      </c>
    </row>
    <row r="32" spans="1:67" s="105" customFormat="1" x14ac:dyDescent="0.2">
      <c r="A32" s="321"/>
      <c r="B32" s="321"/>
      <c r="C32" s="321"/>
      <c r="D32" s="321"/>
      <c r="E32" s="321"/>
    </row>
    <row r="33" spans="1:5" s="105" customFormat="1" x14ac:dyDescent="0.2">
      <c r="A33" s="321"/>
      <c r="B33" s="321"/>
      <c r="C33" s="321"/>
      <c r="D33" s="321"/>
      <c r="E33" s="321"/>
    </row>
    <row r="34" spans="1:5" s="105" customFormat="1" x14ac:dyDescent="0.2">
      <c r="A34" s="321"/>
      <c r="B34" s="321"/>
      <c r="C34" s="321"/>
      <c r="D34" s="321"/>
      <c r="E34" s="321"/>
    </row>
    <row r="35" spans="1:5" s="105" customFormat="1" x14ac:dyDescent="0.2">
      <c r="A35" s="321"/>
      <c r="B35" s="321"/>
      <c r="C35" s="321"/>
      <c r="D35" s="321"/>
      <c r="E35" s="321"/>
    </row>
    <row r="36" spans="1:5" s="105" customFormat="1" x14ac:dyDescent="0.2">
      <c r="A36" s="321"/>
      <c r="B36" s="321"/>
      <c r="C36" s="321"/>
      <c r="D36" s="321"/>
      <c r="E36" s="321"/>
    </row>
    <row r="37" spans="1:5" s="105" customFormat="1" x14ac:dyDescent="0.2">
      <c r="A37" s="321"/>
      <c r="B37" s="321"/>
      <c r="C37" s="321"/>
      <c r="D37" s="321"/>
      <c r="E37" s="321"/>
    </row>
    <row r="38" spans="1:5" s="105" customFormat="1" x14ac:dyDescent="0.2">
      <c r="A38" s="321"/>
      <c r="B38" s="321"/>
      <c r="C38" s="321"/>
      <c r="D38" s="321"/>
      <c r="E38" s="321"/>
    </row>
    <row r="39" spans="1:5" s="105" customFormat="1" x14ac:dyDescent="0.2">
      <c r="A39" s="321"/>
      <c r="B39" s="321"/>
      <c r="C39" s="321"/>
      <c r="D39" s="321"/>
      <c r="E39" s="321"/>
    </row>
    <row r="40" spans="1:5" s="105" customFormat="1" x14ac:dyDescent="0.2">
      <c r="A40" s="321"/>
      <c r="B40" s="321"/>
      <c r="C40" s="321"/>
      <c r="D40" s="321"/>
      <c r="E40" s="321"/>
    </row>
    <row r="41" spans="1:5" s="105" customFormat="1" x14ac:dyDescent="0.2">
      <c r="A41" s="321"/>
      <c r="B41" s="321"/>
      <c r="C41" s="321"/>
      <c r="D41" s="321"/>
      <c r="E41" s="321"/>
    </row>
    <row r="42" spans="1:5" s="105" customFormat="1" x14ac:dyDescent="0.2">
      <c r="A42" s="321"/>
      <c r="B42" s="321"/>
      <c r="C42" s="321"/>
      <c r="D42" s="321"/>
      <c r="E42" s="321"/>
    </row>
    <row r="43" spans="1:5" s="105" customFormat="1" x14ac:dyDescent="0.2">
      <c r="A43" s="321"/>
      <c r="B43" s="321"/>
      <c r="C43" s="321"/>
      <c r="D43" s="321"/>
      <c r="E43" s="321"/>
    </row>
    <row r="44" spans="1:5" s="105" customFormat="1" x14ac:dyDescent="0.2">
      <c r="A44" s="321"/>
      <c r="B44" s="321"/>
      <c r="C44" s="321"/>
      <c r="D44" s="321"/>
      <c r="E44" s="321"/>
    </row>
    <row r="45" spans="1:5" s="105" customFormat="1" x14ac:dyDescent="0.2">
      <c r="A45" s="321"/>
      <c r="B45" s="321"/>
      <c r="C45" s="321"/>
      <c r="D45" s="321"/>
      <c r="E45" s="321"/>
    </row>
    <row r="46" spans="1:5" s="105" customFormat="1" x14ac:dyDescent="0.2">
      <c r="A46" s="321"/>
      <c r="B46" s="321"/>
      <c r="C46" s="321"/>
      <c r="D46" s="321"/>
      <c r="E46" s="321"/>
    </row>
    <row r="47" spans="1:5" s="105" customFormat="1" x14ac:dyDescent="0.2">
      <c r="A47" s="321"/>
      <c r="B47" s="321"/>
      <c r="C47" s="321"/>
      <c r="D47" s="321"/>
      <c r="E47" s="321"/>
    </row>
    <row r="48" spans="1:5" s="105" customFormat="1" x14ac:dyDescent="0.2">
      <c r="A48" s="321"/>
      <c r="B48" s="321"/>
      <c r="C48" s="321"/>
      <c r="D48" s="321"/>
      <c r="E48" s="321"/>
    </row>
    <row r="49" spans="1:5" s="105" customFormat="1" x14ac:dyDescent="0.2">
      <c r="A49" s="321"/>
      <c r="B49" s="321"/>
      <c r="C49" s="321"/>
      <c r="D49" s="321"/>
      <c r="E49" s="321"/>
    </row>
    <row r="50" spans="1:5" s="105" customFormat="1" x14ac:dyDescent="0.2">
      <c r="A50" s="321"/>
      <c r="B50" s="321"/>
      <c r="C50" s="321"/>
      <c r="D50" s="321"/>
      <c r="E50" s="321"/>
    </row>
    <row r="51" spans="1:5" s="105" customFormat="1" x14ac:dyDescent="0.2">
      <c r="A51" s="321"/>
      <c r="B51" s="321"/>
      <c r="C51" s="321"/>
      <c r="D51" s="321"/>
      <c r="E51" s="321"/>
    </row>
    <row r="52" spans="1:5" s="105" customFormat="1" x14ac:dyDescent="0.2">
      <c r="A52" s="321"/>
      <c r="B52" s="321"/>
      <c r="C52" s="321"/>
      <c r="D52" s="321"/>
      <c r="E52" s="321"/>
    </row>
    <row r="53" spans="1:5" s="105" customFormat="1" x14ac:dyDescent="0.2">
      <c r="A53" s="321"/>
      <c r="B53" s="321"/>
      <c r="C53" s="321"/>
      <c r="D53" s="321"/>
      <c r="E53" s="321"/>
    </row>
    <row r="54" spans="1:5" s="105" customFormat="1" x14ac:dyDescent="0.2">
      <c r="A54" s="321"/>
      <c r="B54" s="321"/>
      <c r="C54" s="321"/>
      <c r="D54" s="321"/>
      <c r="E54" s="321"/>
    </row>
    <row r="55" spans="1:5" s="105" customFormat="1" x14ac:dyDescent="0.2">
      <c r="A55" s="321"/>
      <c r="B55" s="321"/>
      <c r="C55" s="321"/>
      <c r="D55" s="321"/>
      <c r="E55" s="321"/>
    </row>
    <row r="56" spans="1:5" s="105" customFormat="1" x14ac:dyDescent="0.2">
      <c r="A56" s="321"/>
      <c r="B56" s="321"/>
      <c r="C56" s="321"/>
      <c r="D56" s="321"/>
      <c r="E56" s="321"/>
    </row>
    <row r="57" spans="1:5" s="105" customFormat="1" x14ac:dyDescent="0.2">
      <c r="A57" s="321"/>
      <c r="B57" s="321"/>
      <c r="C57" s="321"/>
      <c r="D57" s="321"/>
      <c r="E57" s="321"/>
    </row>
    <row r="58" spans="1:5" s="105" customFormat="1" x14ac:dyDescent="0.2">
      <c r="A58" s="321"/>
      <c r="B58" s="321"/>
      <c r="C58" s="321"/>
      <c r="D58" s="321"/>
      <c r="E58" s="321"/>
    </row>
    <row r="59" spans="1:5" s="105" customFormat="1" x14ac:dyDescent="0.2">
      <c r="A59" s="321"/>
      <c r="B59" s="321"/>
      <c r="C59" s="321"/>
      <c r="D59" s="321"/>
      <c r="E59" s="321"/>
    </row>
    <row r="60" spans="1:5" s="105" customFormat="1" x14ac:dyDescent="0.2">
      <c r="A60" s="321"/>
      <c r="B60" s="321"/>
      <c r="C60" s="321"/>
      <c r="D60" s="321"/>
      <c r="E60" s="321"/>
    </row>
    <row r="61" spans="1:5" s="105" customFormat="1" x14ac:dyDescent="0.2">
      <c r="A61" s="321"/>
      <c r="B61" s="321"/>
      <c r="C61" s="321"/>
      <c r="D61" s="321"/>
      <c r="E61" s="321"/>
    </row>
    <row r="62" spans="1:5" s="105" customFormat="1" x14ac:dyDescent="0.2">
      <c r="A62" s="321"/>
      <c r="B62" s="321"/>
      <c r="C62" s="321"/>
      <c r="D62" s="321"/>
      <c r="E62" s="321"/>
    </row>
    <row r="63" spans="1:5" s="105" customFormat="1" x14ac:dyDescent="0.2">
      <c r="A63" s="321"/>
      <c r="B63" s="321"/>
      <c r="C63" s="321"/>
      <c r="D63" s="321"/>
      <c r="E63" s="321"/>
    </row>
    <row r="64" spans="1:5" s="105" customFormat="1" x14ac:dyDescent="0.2">
      <c r="A64" s="321"/>
      <c r="B64" s="321"/>
      <c r="C64" s="321"/>
      <c r="D64" s="321"/>
      <c r="E64" s="321"/>
    </row>
    <row r="65" spans="1:5" s="105" customFormat="1" x14ac:dyDescent="0.2">
      <c r="A65" s="321"/>
      <c r="B65" s="321"/>
      <c r="C65" s="321"/>
      <c r="D65" s="321"/>
      <c r="E65" s="321"/>
    </row>
    <row r="66" spans="1:5" s="105" customFormat="1" x14ac:dyDescent="0.2">
      <c r="A66" s="321"/>
      <c r="B66" s="321"/>
      <c r="C66" s="321"/>
      <c r="D66" s="321"/>
      <c r="E66" s="321"/>
    </row>
    <row r="67" spans="1:5" s="105" customFormat="1" x14ac:dyDescent="0.2">
      <c r="A67" s="321"/>
      <c r="B67" s="321"/>
      <c r="C67" s="321"/>
      <c r="D67" s="321"/>
      <c r="E67" s="321"/>
    </row>
    <row r="68" spans="1:5" s="105" customFormat="1" x14ac:dyDescent="0.2">
      <c r="A68" s="321"/>
      <c r="B68" s="321"/>
      <c r="C68" s="321"/>
      <c r="D68" s="321"/>
      <c r="E68" s="321"/>
    </row>
    <row r="69" spans="1:5" s="105" customFormat="1" x14ac:dyDescent="0.2">
      <c r="A69" s="321"/>
      <c r="B69" s="321"/>
      <c r="C69" s="321"/>
      <c r="D69" s="321"/>
      <c r="E69" s="321"/>
    </row>
    <row r="70" spans="1:5" s="105" customFormat="1" x14ac:dyDescent="0.2">
      <c r="A70" s="321"/>
      <c r="B70" s="321"/>
      <c r="C70" s="321"/>
      <c r="D70" s="321"/>
      <c r="E70" s="321"/>
    </row>
    <row r="71" spans="1:5" s="105" customFormat="1" x14ac:dyDescent="0.2">
      <c r="A71" s="321"/>
      <c r="B71" s="321"/>
      <c r="C71" s="321"/>
      <c r="D71" s="321"/>
      <c r="E71" s="321"/>
    </row>
    <row r="72" spans="1:5" s="105" customFormat="1" x14ac:dyDescent="0.2">
      <c r="A72" s="321"/>
      <c r="B72" s="321"/>
      <c r="C72" s="321"/>
      <c r="D72" s="321"/>
      <c r="E72" s="321"/>
    </row>
    <row r="73" spans="1:5" s="105" customFormat="1" x14ac:dyDescent="0.2">
      <c r="A73" s="321"/>
      <c r="B73" s="321"/>
      <c r="C73" s="321"/>
      <c r="D73" s="321"/>
      <c r="E73" s="321"/>
    </row>
    <row r="74" spans="1:5" s="105" customFormat="1" x14ac:dyDescent="0.2">
      <c r="A74" s="321"/>
      <c r="B74" s="321"/>
      <c r="C74" s="321"/>
      <c r="D74" s="321"/>
      <c r="E74" s="321"/>
    </row>
    <row r="75" spans="1:5" s="105" customFormat="1" x14ac:dyDescent="0.2">
      <c r="A75" s="321"/>
      <c r="B75" s="321"/>
      <c r="C75" s="321"/>
      <c r="D75" s="321"/>
      <c r="E75" s="321"/>
    </row>
    <row r="76" spans="1:5" s="105" customFormat="1" x14ac:dyDescent="0.2">
      <c r="A76" s="321"/>
      <c r="B76" s="321"/>
      <c r="C76" s="321"/>
      <c r="D76" s="321"/>
      <c r="E76" s="321"/>
    </row>
    <row r="77" spans="1:5" s="105" customFormat="1" x14ac:dyDescent="0.2">
      <c r="A77" s="321"/>
      <c r="B77" s="321"/>
      <c r="C77" s="321"/>
      <c r="D77" s="321"/>
      <c r="E77" s="321"/>
    </row>
    <row r="78" spans="1:5" s="105" customFormat="1" x14ac:dyDescent="0.2">
      <c r="A78" s="321"/>
      <c r="B78" s="321"/>
      <c r="C78" s="321"/>
      <c r="D78" s="321"/>
      <c r="E78" s="321"/>
    </row>
    <row r="79" spans="1:5" s="105" customFormat="1" x14ac:dyDescent="0.2">
      <c r="A79" s="321"/>
      <c r="B79" s="321"/>
      <c r="C79" s="321"/>
      <c r="D79" s="321"/>
      <c r="E79" s="321"/>
    </row>
    <row r="80" spans="1:5" s="105" customFormat="1" x14ac:dyDescent="0.2">
      <c r="A80" s="321"/>
      <c r="B80" s="321"/>
      <c r="C80" s="321"/>
      <c r="D80" s="321"/>
      <c r="E80" s="321"/>
    </row>
    <row r="81" spans="1:5" s="105" customFormat="1" x14ac:dyDescent="0.2">
      <c r="A81" s="321"/>
      <c r="B81" s="321"/>
      <c r="C81" s="321"/>
      <c r="D81" s="321"/>
      <c r="E81" s="321"/>
    </row>
    <row r="82" spans="1:5" s="105" customFormat="1" x14ac:dyDescent="0.2">
      <c r="A82" s="321"/>
      <c r="B82" s="321"/>
      <c r="C82" s="321"/>
      <c r="D82" s="321"/>
      <c r="E82" s="321"/>
    </row>
    <row r="83" spans="1:5" s="105" customFormat="1" x14ac:dyDescent="0.2">
      <c r="A83" s="321"/>
      <c r="B83" s="321"/>
      <c r="C83" s="321"/>
      <c r="D83" s="321"/>
      <c r="E83" s="321"/>
    </row>
    <row r="84" spans="1:5" s="105" customFormat="1" x14ac:dyDescent="0.2">
      <c r="A84" s="321"/>
      <c r="B84" s="321"/>
      <c r="C84" s="321"/>
      <c r="D84" s="321"/>
      <c r="E84" s="321"/>
    </row>
    <row r="85" spans="1:5" s="105" customFormat="1" x14ac:dyDescent="0.2">
      <c r="A85" s="321"/>
      <c r="B85" s="321"/>
      <c r="C85" s="321"/>
      <c r="D85" s="321"/>
      <c r="E85" s="321"/>
    </row>
    <row r="86" spans="1:5" s="105" customFormat="1" x14ac:dyDescent="0.2">
      <c r="A86" s="321"/>
      <c r="B86" s="321"/>
      <c r="C86" s="321"/>
      <c r="D86" s="321"/>
      <c r="E86" s="321"/>
    </row>
    <row r="87" spans="1:5" s="105" customFormat="1" x14ac:dyDescent="0.2">
      <c r="A87" s="321"/>
      <c r="B87" s="321"/>
      <c r="C87" s="321"/>
      <c r="D87" s="321"/>
      <c r="E87" s="321"/>
    </row>
    <row r="88" spans="1:5" s="105" customFormat="1" x14ac:dyDescent="0.2">
      <c r="A88" s="321"/>
      <c r="B88" s="321"/>
      <c r="C88" s="321"/>
      <c r="D88" s="321"/>
      <c r="E88" s="321"/>
    </row>
    <row r="89" spans="1:5" s="105" customFormat="1" x14ac:dyDescent="0.2">
      <c r="A89" s="321"/>
      <c r="B89" s="321"/>
      <c r="C89" s="321"/>
      <c r="D89" s="321"/>
      <c r="E89" s="321"/>
    </row>
    <row r="90" spans="1:5" s="105" customFormat="1" x14ac:dyDescent="0.2">
      <c r="A90" s="321"/>
      <c r="B90" s="321"/>
      <c r="C90" s="321"/>
      <c r="D90" s="321"/>
      <c r="E90" s="321"/>
    </row>
    <row r="91" spans="1:5" s="105" customFormat="1" x14ac:dyDescent="0.2">
      <c r="A91" s="321"/>
      <c r="B91" s="321"/>
      <c r="C91" s="321"/>
      <c r="D91" s="321"/>
      <c r="E91" s="321"/>
    </row>
    <row r="92" spans="1:5" s="105" customFormat="1" x14ac:dyDescent="0.2">
      <c r="A92" s="321"/>
      <c r="B92" s="321"/>
      <c r="C92" s="321"/>
      <c r="D92" s="321"/>
      <c r="E92" s="321"/>
    </row>
    <row r="93" spans="1:5" s="105" customFormat="1" x14ac:dyDescent="0.2">
      <c r="A93" s="321"/>
      <c r="B93" s="321"/>
      <c r="C93" s="321"/>
      <c r="D93" s="321"/>
      <c r="E93" s="321"/>
    </row>
    <row r="94" spans="1:5" s="105" customFormat="1" x14ac:dyDescent="0.2">
      <c r="A94" s="321"/>
      <c r="B94" s="321"/>
      <c r="C94" s="321"/>
      <c r="D94" s="321"/>
      <c r="E94" s="321"/>
    </row>
    <row r="95" spans="1:5" s="105" customFormat="1" x14ac:dyDescent="0.2">
      <c r="A95" s="321"/>
      <c r="B95" s="321"/>
      <c r="C95" s="321"/>
      <c r="D95" s="321"/>
      <c r="E95" s="321"/>
    </row>
    <row r="96" spans="1:5" s="105" customFormat="1" x14ac:dyDescent="0.2">
      <c r="A96" s="321"/>
      <c r="B96" s="321"/>
      <c r="C96" s="321"/>
      <c r="D96" s="321"/>
      <c r="E96" s="321"/>
    </row>
    <row r="97" spans="1:5" s="105" customFormat="1" x14ac:dyDescent="0.2">
      <c r="A97" s="321"/>
      <c r="B97" s="321"/>
      <c r="C97" s="321"/>
      <c r="D97" s="321"/>
      <c r="E97" s="321"/>
    </row>
    <row r="98" spans="1:5" s="105" customFormat="1" x14ac:dyDescent="0.2">
      <c r="A98" s="321"/>
      <c r="B98" s="321"/>
      <c r="C98" s="321"/>
      <c r="D98" s="321"/>
      <c r="E98" s="321"/>
    </row>
    <row r="99" spans="1:5" s="105" customFormat="1" x14ac:dyDescent="0.2">
      <c r="A99" s="321"/>
      <c r="B99" s="321"/>
      <c r="C99" s="321"/>
      <c r="D99" s="321"/>
      <c r="E99" s="321"/>
    </row>
    <row r="100" spans="1:5" s="105" customFormat="1" x14ac:dyDescent="0.2">
      <c r="A100" s="321"/>
      <c r="B100" s="321"/>
      <c r="C100" s="321"/>
      <c r="D100" s="321"/>
      <c r="E100" s="321"/>
    </row>
    <row r="101" spans="1:5" s="105" customFormat="1" x14ac:dyDescent="0.2">
      <c r="A101" s="321"/>
      <c r="B101" s="321"/>
      <c r="C101" s="321"/>
      <c r="D101" s="321"/>
      <c r="E101" s="321"/>
    </row>
    <row r="102" spans="1:5" s="105" customFormat="1" x14ac:dyDescent="0.2">
      <c r="A102" s="321"/>
      <c r="B102" s="321"/>
      <c r="C102" s="321"/>
      <c r="D102" s="321"/>
      <c r="E102" s="321"/>
    </row>
    <row r="103" spans="1:5" s="105" customFormat="1" x14ac:dyDescent="0.2">
      <c r="A103" s="321"/>
      <c r="B103" s="321"/>
      <c r="C103" s="321"/>
      <c r="D103" s="321"/>
      <c r="E103" s="321"/>
    </row>
    <row r="104" spans="1:5" s="105" customFormat="1" x14ac:dyDescent="0.2">
      <c r="A104" s="321"/>
      <c r="B104" s="321"/>
      <c r="C104" s="321"/>
      <c r="D104" s="321"/>
      <c r="E104" s="321"/>
    </row>
    <row r="105" spans="1:5" s="105" customFormat="1" x14ac:dyDescent="0.2">
      <c r="A105" s="321"/>
      <c r="B105" s="321"/>
      <c r="C105" s="321"/>
      <c r="D105" s="321"/>
      <c r="E105" s="321"/>
    </row>
    <row r="106" spans="1:5" s="105" customFormat="1" x14ac:dyDescent="0.2">
      <c r="A106" s="321"/>
      <c r="B106" s="321"/>
      <c r="C106" s="321"/>
      <c r="D106" s="321"/>
      <c r="E106" s="321"/>
    </row>
    <row r="107" spans="1:5" s="105" customFormat="1" x14ac:dyDescent="0.2">
      <c r="A107" s="321"/>
      <c r="B107" s="321"/>
      <c r="C107" s="321"/>
      <c r="D107" s="321"/>
      <c r="E107" s="321"/>
    </row>
    <row r="108" spans="1:5" s="105" customFormat="1" x14ac:dyDescent="0.2">
      <c r="A108" s="321"/>
      <c r="B108" s="321"/>
      <c r="C108" s="321"/>
      <c r="D108" s="321"/>
      <c r="E108" s="321"/>
    </row>
    <row r="109" spans="1:5" s="105" customFormat="1" x14ac:dyDescent="0.2">
      <c r="A109" s="321"/>
      <c r="B109" s="321"/>
      <c r="C109" s="321"/>
      <c r="D109" s="321"/>
      <c r="E109" s="321"/>
    </row>
    <row r="110" spans="1:5" s="105" customFormat="1" x14ac:dyDescent="0.2">
      <c r="A110" s="321"/>
      <c r="B110" s="321"/>
      <c r="C110" s="321"/>
      <c r="D110" s="321"/>
      <c r="E110" s="321"/>
    </row>
    <row r="111" spans="1:5" s="105" customFormat="1" x14ac:dyDescent="0.2">
      <c r="A111" s="321"/>
      <c r="B111" s="321"/>
      <c r="C111" s="321"/>
      <c r="D111" s="321"/>
      <c r="E111" s="321"/>
    </row>
    <row r="112" spans="1:5" s="105" customFormat="1" x14ac:dyDescent="0.2">
      <c r="A112" s="321"/>
      <c r="B112" s="321"/>
      <c r="C112" s="321"/>
      <c r="D112" s="321"/>
      <c r="E112" s="321"/>
    </row>
    <row r="113" spans="1:5" s="105" customFormat="1" x14ac:dyDescent="0.2">
      <c r="A113" s="321"/>
      <c r="B113" s="321"/>
      <c r="C113" s="321"/>
      <c r="D113" s="321"/>
      <c r="E113" s="321"/>
    </row>
    <row r="114" spans="1:5" s="105" customFormat="1" x14ac:dyDescent="0.2">
      <c r="A114" s="321"/>
      <c r="B114" s="321"/>
      <c r="C114" s="321"/>
      <c r="D114" s="321"/>
      <c r="E114" s="321"/>
    </row>
    <row r="115" spans="1:5" s="105" customFormat="1" x14ac:dyDescent="0.2">
      <c r="A115" s="321"/>
      <c r="B115" s="321"/>
      <c r="C115" s="321"/>
      <c r="D115" s="321"/>
      <c r="E115" s="321"/>
    </row>
    <row r="116" spans="1:5" s="105" customFormat="1" x14ac:dyDescent="0.2">
      <c r="A116" s="321"/>
      <c r="B116" s="321"/>
      <c r="C116" s="321"/>
      <c r="D116" s="321"/>
      <c r="E116" s="321"/>
    </row>
    <row r="117" spans="1:5" s="105" customFormat="1" x14ac:dyDescent="0.2">
      <c r="A117" s="321"/>
      <c r="B117" s="321"/>
      <c r="C117" s="321"/>
      <c r="D117" s="321"/>
      <c r="E117" s="321"/>
    </row>
    <row r="118" spans="1:5" s="105" customFormat="1" x14ac:dyDescent="0.2">
      <c r="A118" s="321"/>
      <c r="B118" s="321"/>
      <c r="C118" s="321"/>
      <c r="D118" s="321"/>
      <c r="E118" s="321"/>
    </row>
    <row r="119" spans="1:5" s="105" customFormat="1" x14ac:dyDescent="0.2">
      <c r="A119" s="321"/>
      <c r="B119" s="321"/>
      <c r="C119" s="321"/>
      <c r="D119" s="321"/>
      <c r="E119" s="321"/>
    </row>
    <row r="120" spans="1:5" s="105" customFormat="1" x14ac:dyDescent="0.2">
      <c r="A120" s="321"/>
      <c r="B120" s="321"/>
      <c r="C120" s="321"/>
      <c r="D120" s="321"/>
      <c r="E120" s="321"/>
    </row>
    <row r="121" spans="1:5" s="105" customFormat="1" x14ac:dyDescent="0.2">
      <c r="A121" s="321"/>
      <c r="B121" s="321"/>
      <c r="C121" s="321"/>
      <c r="D121" s="321"/>
      <c r="E121" s="321"/>
    </row>
    <row r="122" spans="1:5" s="105" customFormat="1" x14ac:dyDescent="0.2">
      <c r="A122" s="321"/>
      <c r="B122" s="321"/>
      <c r="C122" s="321"/>
      <c r="D122" s="321"/>
      <c r="E122" s="321"/>
    </row>
    <row r="123" spans="1:5" s="105" customFormat="1" x14ac:dyDescent="0.2">
      <c r="A123" s="321"/>
      <c r="B123" s="321"/>
      <c r="C123" s="321"/>
      <c r="D123" s="321"/>
      <c r="E123" s="321"/>
    </row>
    <row r="124" spans="1:5" s="105" customFormat="1" x14ac:dyDescent="0.2">
      <c r="A124" s="321"/>
      <c r="B124" s="321"/>
      <c r="C124" s="321"/>
      <c r="D124" s="321"/>
      <c r="E124" s="321"/>
    </row>
    <row r="125" spans="1:5" s="105" customFormat="1" x14ac:dyDescent="0.2">
      <c r="A125" s="321"/>
      <c r="B125" s="321"/>
      <c r="C125" s="321"/>
      <c r="D125" s="321"/>
      <c r="E125" s="321"/>
    </row>
    <row r="126" spans="1:5" s="105" customFormat="1" x14ac:dyDescent="0.2">
      <c r="A126" s="321"/>
      <c r="B126" s="321"/>
      <c r="C126" s="321"/>
      <c r="D126" s="321"/>
      <c r="E126" s="321"/>
    </row>
    <row r="127" spans="1:5" s="105" customFormat="1" x14ac:dyDescent="0.2">
      <c r="A127" s="321"/>
      <c r="B127" s="321"/>
      <c r="C127" s="321"/>
      <c r="D127" s="321"/>
      <c r="E127" s="321"/>
    </row>
    <row r="128" spans="1:5" s="105" customFormat="1" x14ac:dyDescent="0.2">
      <c r="A128" s="321"/>
      <c r="B128" s="321"/>
      <c r="C128" s="321"/>
      <c r="D128" s="321"/>
      <c r="E128" s="321"/>
    </row>
    <row r="129" spans="1:5" s="105" customFormat="1" x14ac:dyDescent="0.2">
      <c r="A129" s="321"/>
      <c r="B129" s="321"/>
      <c r="C129" s="321"/>
      <c r="D129" s="321"/>
      <c r="E129" s="321"/>
    </row>
    <row r="130" spans="1:5" s="105" customFormat="1" x14ac:dyDescent="0.2">
      <c r="A130" s="321"/>
      <c r="B130" s="321"/>
      <c r="C130" s="321"/>
      <c r="D130" s="321"/>
      <c r="E130" s="321"/>
    </row>
    <row r="131" spans="1:5" s="105" customFormat="1" x14ac:dyDescent="0.2">
      <c r="A131" s="321"/>
      <c r="B131" s="321"/>
      <c r="C131" s="321"/>
      <c r="D131" s="321"/>
      <c r="E131" s="321"/>
    </row>
    <row r="132" spans="1:5" s="105" customFormat="1" x14ac:dyDescent="0.2">
      <c r="A132" s="321"/>
      <c r="B132" s="321"/>
      <c r="C132" s="321"/>
      <c r="D132" s="321"/>
      <c r="E132" s="321"/>
    </row>
    <row r="133" spans="1:5" s="105" customFormat="1" x14ac:dyDescent="0.2">
      <c r="A133" s="321"/>
      <c r="B133" s="321"/>
      <c r="C133" s="321"/>
      <c r="D133" s="321"/>
      <c r="E133" s="321"/>
    </row>
  </sheetData>
  <sheetProtection algorithmName="SHA-512" hashValue="VPk3eKHqDEF7X8IEm3bYLhjVXA6rPTOzt+di+87D5NEFxtWLcw8xKLav/Ps3ERTxwYQ6+ICxh4VSC48r35F5KQ==" saltValue="CMH1licH9ElKCgM+oOH31Q==" spinCount="100000" sheet="1" objects="1" scenarios="1" formatCells="0"/>
  <protectedRanges>
    <protectedRange sqref="C30" name="Range7"/>
    <protectedRange sqref="F1:F3" name="Range5"/>
    <protectedRange sqref="F5:BO24" name="Range3"/>
    <protectedRange sqref="D1:E2" name="Range1"/>
    <protectedRange sqref="A2:A3" name="Range2"/>
    <protectedRange sqref="C5:D24" name="Range4"/>
    <protectedRange sqref="A2:A3" name="Range6"/>
  </protectedRanges>
  <mergeCells count="78">
    <mergeCell ref="N1:N3"/>
    <mergeCell ref="B1:C1"/>
    <mergeCell ref="D1:E1"/>
    <mergeCell ref="F1:F3"/>
    <mergeCell ref="G1:G3"/>
    <mergeCell ref="H1:H3"/>
    <mergeCell ref="I1:I3"/>
    <mergeCell ref="J1:J3"/>
    <mergeCell ref="K1:K3"/>
    <mergeCell ref="L1:L3"/>
    <mergeCell ref="M1:M3"/>
    <mergeCell ref="AK1:AK3"/>
    <mergeCell ref="Z1:Z3"/>
    <mergeCell ref="O1:O3"/>
    <mergeCell ref="P1:P3"/>
    <mergeCell ref="Q1:Q3"/>
    <mergeCell ref="R1:R3"/>
    <mergeCell ref="S1:S3"/>
    <mergeCell ref="T1:T3"/>
    <mergeCell ref="U1:U3"/>
    <mergeCell ref="V1:V3"/>
    <mergeCell ref="W1:W3"/>
    <mergeCell ref="X1:X3"/>
    <mergeCell ref="Y1:Y3"/>
    <mergeCell ref="AF1:AF3"/>
    <mergeCell ref="AG1:AG3"/>
    <mergeCell ref="AH1:AH3"/>
    <mergeCell ref="AI1:AI3"/>
    <mergeCell ref="AJ1:AJ3"/>
    <mergeCell ref="AA1:AA3"/>
    <mergeCell ref="AB1:AB3"/>
    <mergeCell ref="AC1:AC3"/>
    <mergeCell ref="AD1:AD3"/>
    <mergeCell ref="AE1:AE3"/>
    <mergeCell ref="AO1:AO3"/>
    <mergeCell ref="AP1:AP3"/>
    <mergeCell ref="AQ1:AQ3"/>
    <mergeCell ref="AR1:AR3"/>
    <mergeCell ref="AL1:AL3"/>
    <mergeCell ref="BM1:BM3"/>
    <mergeCell ref="BN1:BN3"/>
    <mergeCell ref="BO1:BO3"/>
    <mergeCell ref="A2:A3"/>
    <mergeCell ref="B2:C2"/>
    <mergeCell ref="D2:E2"/>
    <mergeCell ref="B3:E3"/>
    <mergeCell ref="BE1:BE3"/>
    <mergeCell ref="AY1:AY3"/>
    <mergeCell ref="AZ1:AZ3"/>
    <mergeCell ref="BA1:BA3"/>
    <mergeCell ref="BB1:BB3"/>
    <mergeCell ref="BC1:BC3"/>
    <mergeCell ref="BD1:BD3"/>
    <mergeCell ref="AS1:AS3"/>
    <mergeCell ref="AT1:AT3"/>
    <mergeCell ref="A5:A6"/>
    <mergeCell ref="A7:A8"/>
    <mergeCell ref="A9:A10"/>
    <mergeCell ref="BK1:BK3"/>
    <mergeCell ref="BL1:BL3"/>
    <mergeCell ref="AU1:AU3"/>
    <mergeCell ref="AV1:AV3"/>
    <mergeCell ref="AW1:AW3"/>
    <mergeCell ref="BF1:BF3"/>
    <mergeCell ref="BG1:BG3"/>
    <mergeCell ref="BH1:BH3"/>
    <mergeCell ref="BI1:BI3"/>
    <mergeCell ref="BJ1:BJ3"/>
    <mergeCell ref="AX1:AX3"/>
    <mergeCell ref="AM1:AM3"/>
    <mergeCell ref="AN1:AN3"/>
    <mergeCell ref="A23:A24"/>
    <mergeCell ref="A17:A18"/>
    <mergeCell ref="A19:A20"/>
    <mergeCell ref="A21:A22"/>
    <mergeCell ref="A11:A12"/>
    <mergeCell ref="A13:A14"/>
    <mergeCell ref="A15:A16"/>
  </mergeCells>
  <printOptions horizontalCentered="1"/>
  <pageMargins left="0.25" right="0.25" top="0.75" bottom="0.75" header="0.3" footer="0.3"/>
  <pageSetup scale="51"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27D8BB863129F408139E26F2EF9C73C" ma:contentTypeVersion="13" ma:contentTypeDescription="Create a new document." ma:contentTypeScope="" ma:versionID="d84b53a70d950264dd2c923b85ea742c">
  <xsd:schema xmlns:xsd="http://www.w3.org/2001/XMLSchema" xmlns:xs="http://www.w3.org/2001/XMLSchema" xmlns:p="http://schemas.microsoft.com/office/2006/metadata/properties" xmlns:ns3="13352ef9-ff08-4a4b-8f0f-4f6902be012b" xmlns:ns4="f6ebeedf-5f1e-4871-9128-34a949b9f6cd" targetNamespace="http://schemas.microsoft.com/office/2006/metadata/properties" ma:root="true" ma:fieldsID="c3adcc1d05f1a2fc35a2e4a1b467e8f8" ns3:_="" ns4:_="">
    <xsd:import namespace="13352ef9-ff08-4a4b-8f0f-4f6902be012b"/>
    <xsd:import namespace="f6ebeedf-5f1e-4871-9128-34a949b9f6cd"/>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3352ef9-ff08-4a4b-8f0f-4f6902be01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6ebeedf-5f1e-4871-9128-34a949b9f6cd"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DB6E360-92C5-4E3C-995A-6AABC77D5BA9}">
  <ds:schemaRefs>
    <ds:schemaRef ds:uri="http://schemas.microsoft.com/sharepoint/v3/contenttype/forms"/>
  </ds:schemaRefs>
</ds:datastoreItem>
</file>

<file path=customXml/itemProps2.xml><?xml version="1.0" encoding="utf-8"?>
<ds:datastoreItem xmlns:ds="http://schemas.openxmlformats.org/officeDocument/2006/customXml" ds:itemID="{6A6EC082-B97F-42E5-8F18-253EABAEF61D}">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f6ebeedf-5f1e-4871-9128-34a949b9f6cd"/>
    <ds:schemaRef ds:uri="13352ef9-ff08-4a4b-8f0f-4f6902be012b"/>
    <ds:schemaRef ds:uri="http://purl.org/dc/terms/"/>
    <ds:schemaRef ds:uri="http://www.w3.org/XML/1998/namespace"/>
    <ds:schemaRef ds:uri="http://purl.org/dc/dcmitype/"/>
  </ds:schemaRefs>
</ds:datastoreItem>
</file>

<file path=customXml/itemProps3.xml><?xml version="1.0" encoding="utf-8"?>
<ds:datastoreItem xmlns:ds="http://schemas.openxmlformats.org/officeDocument/2006/customXml" ds:itemID="{0BAD8AC6-AD40-4CDC-B6F3-15B325EABA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3352ef9-ff08-4a4b-8f0f-4f6902be012b"/>
    <ds:schemaRef ds:uri="f6ebeedf-5f1e-4871-9128-34a949b9f6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7</vt:i4>
      </vt:variant>
    </vt:vector>
  </HeadingPairs>
  <TitlesOfParts>
    <vt:vector size="18" baseType="lpstr">
      <vt:lpstr>WorkSheet</vt:lpstr>
      <vt:lpstr>APQP Front Sheet</vt:lpstr>
      <vt:lpstr>Kick Off Meeting</vt:lpstr>
      <vt:lpstr>Design</vt:lpstr>
      <vt:lpstr>Plant+Process</vt:lpstr>
      <vt:lpstr>Sub-Supplier</vt:lpstr>
      <vt:lpstr>Sub-Supplier Matrix</vt:lpstr>
      <vt:lpstr>Launch Readiness Review</vt:lpstr>
      <vt:lpstr>Timing Plan</vt:lpstr>
      <vt:lpstr>Example Timing Plan</vt:lpstr>
      <vt:lpstr>Revision History</vt:lpstr>
      <vt:lpstr>'APQP Front Sheet'!Print_Area</vt:lpstr>
      <vt:lpstr>Design!Print_Area</vt:lpstr>
      <vt:lpstr>'Plant+Process'!Print_Area</vt:lpstr>
      <vt:lpstr>'Sub-Supplier'!Print_Area</vt:lpstr>
      <vt:lpstr>Design!Print_Titles</vt:lpstr>
      <vt:lpstr>'Plant+Process'!Print_Titles</vt:lpstr>
      <vt:lpstr>'Sub-Supplier'!Print_Titles</vt:lpstr>
    </vt:vector>
  </TitlesOfParts>
  <Company>Standard Products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APQP workbook</dc:title>
  <dc:creator>Steve.Branson@Navistar.com</dc:creator>
  <cp:lastModifiedBy>Zúñiga Galván, María Evangelina</cp:lastModifiedBy>
  <cp:lastPrinted>2022-04-11T14:07:40Z</cp:lastPrinted>
  <dcterms:created xsi:type="dcterms:W3CDTF">2001-09-24T11:07:15Z</dcterms:created>
  <dcterms:modified xsi:type="dcterms:W3CDTF">2022-04-11T14:26:25Z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0x010100327D8BB863129F408139E26F2EF9C73C</vt:lpwstr>
  </property>
  <property fmtid="{D5CDD505-2E9C-101B-9397-08002B2CF9AE}" pid="3" name="xd_ProgID">
    <vt:lpwstr/>
  </property>
  <property fmtid="{D5CDD505-2E9C-101B-9397-08002B2CF9AE}" pid="4" name="TemplateUrl">
    <vt:lpwstr/>
  </property>
</Properties>
</file>