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855" yWindow="495" windowWidth="15285" windowHeight="11760" tabRatio="715" firstSheet="1" activeTab="1"/>
  </bookViews>
  <sheets>
    <sheet name="WorkSheet" sheetId="2" state="hidden" r:id="rId1"/>
    <sheet name="Run at Rate" sheetId="56" r:id="rId2"/>
    <sheet name="Revision History" sheetId="53" r:id="rId3"/>
  </sheets>
  <definedNames>
    <definedName name="circle" localSheetId="1">#REF!</definedName>
    <definedName name="circle">#REF!</definedName>
    <definedName name="diamond" localSheetId="1">#REF!</definedName>
    <definedName name="diamond">#REF!</definedName>
    <definedName name="End_Of_File" localSheetId="1">#REF!</definedName>
    <definedName name="End_Of_File">#REF!</definedName>
    <definedName name="pentagon" localSheetId="1">#REF!</definedName>
    <definedName name="pentagon">#REF!</definedName>
    <definedName name="_xlnm.Print_Area" localSheetId="1">'Run at Rate'!$A$1:$M$46</definedName>
    <definedName name="_xlnm.Print_Area">#REF!</definedName>
    <definedName name="_xlnm.Print_Titles">#REF!</definedName>
    <definedName name="Sname" localSheetId="1">#REF!</definedName>
    <definedName name="Sname">#REF!</definedName>
    <definedName name="square" localSheetId="1">#REF!</definedName>
    <definedName name="square">#REF!</definedName>
    <definedName name="stopsign" localSheetId="1">#REF!</definedName>
    <definedName name="stopsign">#REF!</definedName>
    <definedName name="triangle" localSheetId="1">#REF!</definedName>
    <definedName name="triangle">#REF!</definedName>
  </definedNames>
  <calcPr calcId="145621"/>
</workbook>
</file>

<file path=xl/calcChain.xml><?xml version="1.0" encoding="utf-8"?>
<calcChain xmlns="http://schemas.openxmlformats.org/spreadsheetml/2006/main">
  <c r="L33" i="56"/>
  <c r="K33"/>
  <c r="K34" s="1"/>
  <c r="J33"/>
  <c r="I33"/>
  <c r="I34" s="1"/>
  <c r="H33"/>
  <c r="G34" s="1"/>
  <c r="G33"/>
  <c r="F33"/>
  <c r="E34" s="1"/>
  <c r="E33"/>
  <c r="D33"/>
  <c r="C33"/>
  <c r="N33" l="1"/>
  <c r="C34"/>
  <c r="N37" s="1"/>
  <c r="I37" s="1"/>
  <c r="K37" s="1"/>
  <c r="H41"/>
  <c r="N34"/>
</calcChain>
</file>

<file path=xl/sharedStrings.xml><?xml version="1.0" encoding="utf-8"?>
<sst xmlns="http://schemas.openxmlformats.org/spreadsheetml/2006/main" count="57" uniqueCount="47">
  <si>
    <t>R</t>
  </si>
  <si>
    <t>G</t>
  </si>
  <si>
    <t>Y</t>
  </si>
  <si>
    <t>List for Validation</t>
  </si>
  <si>
    <t>Phone:</t>
  </si>
  <si>
    <t xml:space="preserve"> </t>
  </si>
  <si>
    <t>Result</t>
  </si>
  <si>
    <t>Section</t>
  </si>
  <si>
    <t>Supplier Authorized Signature</t>
  </si>
  <si>
    <t>Name</t>
  </si>
  <si>
    <t>Title</t>
  </si>
  <si>
    <t>Determine Customer Requirements</t>
  </si>
  <si>
    <t>Parts Required per 8 Hour Shift</t>
  </si>
  <si>
    <r>
      <t xml:space="preserve">Data Collection  </t>
    </r>
    <r>
      <rPr>
        <b/>
        <sz val="10"/>
        <color indexed="9"/>
        <rFont val="Arial"/>
        <family val="2"/>
      </rPr>
      <t>(Actual Production Run)</t>
    </r>
  </si>
  <si>
    <t>Hour</t>
  </si>
  <si>
    <t>Total Good Parts Produced (Parts/Hr)</t>
  </si>
  <si>
    <t>Scrap/ Off-Line Rework Parts (Parts/Hr)</t>
  </si>
  <si>
    <t>Downtime (Min.)</t>
  </si>
  <si>
    <t>Breaks (Min.)</t>
  </si>
  <si>
    <t>Changeover Time (Min.)</t>
  </si>
  <si>
    <t xml:space="preserve">Plan </t>
  </si>
  <si>
    <t>Actual</t>
  </si>
  <si>
    <t>Total</t>
  </si>
  <si>
    <t>sum downtime, breaks, changeover time</t>
  </si>
  <si>
    <t>total parts scrap / off-line rework</t>
  </si>
  <si>
    <t>PASS</t>
  </si>
  <si>
    <t>FAIL</t>
  </si>
  <si>
    <t>A</t>
  </si>
  <si>
    <t>Date:</t>
  </si>
  <si>
    <t>Rev. No.</t>
  </si>
  <si>
    <t>Effective Date</t>
  </si>
  <si>
    <t>Revision History</t>
  </si>
  <si>
    <t>Run at Rate</t>
  </si>
  <si>
    <t>Navistar Run at Rate</t>
  </si>
  <si>
    <t>RUN AT RATE SUMMARY OF RESULTS</t>
  </si>
  <si>
    <t>SUPPLIER DECLARATION</t>
  </si>
  <si>
    <t>Email</t>
  </si>
  <si>
    <t>Supplier:</t>
  </si>
  <si>
    <t>I declare I can meet the customer's run at rate requirement. A run at rate has been performed under production conditions resulting in pass / fail result as shown above.</t>
  </si>
  <si>
    <t>Quoted Rate (pcs/hr)</t>
  </si>
  <si>
    <t>ISQ-008-FO
Rev: A  Date:  03/13/2013
Copies must be verified for current revision</t>
  </si>
  <si>
    <t>New form ISQ-008-FO for ISQ (AH, 03/13/2013)</t>
  </si>
  <si>
    <t>Part Number:</t>
  </si>
  <si>
    <t>Part Description</t>
  </si>
  <si>
    <t>Weekly Demand</t>
  </si>
  <si>
    <r>
      <t xml:space="preserve">The default length of the run at rate event is one day of the customer's daily production requirement.  At a minimum, the production run shall be performed over </t>
    </r>
    <r>
      <rPr>
        <b/>
        <i/>
        <sz val="11"/>
        <rFont val="Arial"/>
        <family val="2"/>
      </rPr>
      <t>2 hours of production and maximum 200 parts</t>
    </r>
    <r>
      <rPr>
        <i/>
        <sz val="10"/>
        <rFont val="Arial"/>
        <family val="2"/>
      </rPr>
      <t>, unless otherwise approved by the Navistar.  Overtime hours should not be included in the run at rate verification planning.  Any deviation from these requirements must have concurrence from the Navistar.</t>
    </r>
  </si>
  <si>
    <t>Fail count</t>
  </si>
</sst>
</file>

<file path=xl/styles.xml><?xml version="1.0" encoding="utf-8"?>
<styleSheet xmlns="http://schemas.openxmlformats.org/spreadsheetml/2006/main">
  <numFmts count="1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-&quot;£&quot;* #,##0_-;\-&quot;£&quot;* #,##0_-;_-&quot;£&quot;* &quot;-&quot;_-;_-@_-"/>
    <numFmt numFmtId="165" formatCode="_-&quot;£&quot;* #,##0.00_-;\-&quot;£&quot;* #,##0.00_-;_-&quot;£&quot;* &quot;-&quot;??_-;_-@_-"/>
    <numFmt numFmtId="166" formatCode="_-* #,##0\ _B_F_-;\-* #,##0\ _B_F_-;_-* &quot;-&quot;\ _B_F_-;_-@_-"/>
    <numFmt numFmtId="167" formatCode="_-* #,##0.00\ _B_F_-;\-* #,##0.00\ _B_F_-;_-* &quot;-&quot;??\ _B_F_-;_-@_-"/>
    <numFmt numFmtId="168" formatCode="\$#,##0.00;[Red]\-\$#,##0.00"/>
    <numFmt numFmtId="169" formatCode="_(* #,##0.0_);_(* \(#,##0.0\);_(* &quot;-&quot;??_);_(@_)"/>
    <numFmt numFmtId="170" formatCode="_(&quot;Cr$&quot;* #,##0_);_(&quot;Cr$&quot;* \(#,##0\);_(&quot;Cr$&quot;* &quot;-&quot;_);_(@_)"/>
    <numFmt numFmtId="171" formatCode="_(&quot;Cr$&quot;* #,##0.00_);_(&quot;Cr$&quot;* \(#,##0.00\);_(&quot;Cr$&quot;* &quot;-&quot;??_);_(@_)"/>
    <numFmt numFmtId="172" formatCode="_ * #,##0_)\ _R_$_ ;_ * \(#,##0\)\ _R_$_ ;_ * &quot;-&quot;_)\ _R_$_ ;_ @_ "/>
    <numFmt numFmtId="173" formatCode="_ * #,##0.00_)\ _R_$_ ;_ * \(#,##0.00\)\ _R_$_ ;_ * &quot;-&quot;??_)\ _R_$_ ;_ @_ "/>
    <numFmt numFmtId="174" formatCode="General_)"/>
    <numFmt numFmtId="175" formatCode="_-* #,##0\ _P_t_a_-;\-* #,##0\ _P_t_a_-;_-* &quot;-&quot;\ _P_t_a_-;_-@_-"/>
    <numFmt numFmtId="176" formatCode="_-* #,##0.00\ _P_t_a_-;\-* #,##0.00\ _P_t_a_-;_-* &quot;-&quot;??\ _P_t_a_-;_-@_-"/>
    <numFmt numFmtId="177" formatCode="_-* #,##0.0_-;\-* #,##0.0_-;_-* &quot;-&quot;??_-;_-@_-"/>
  </numFmts>
  <fonts count="34">
    <font>
      <sz val="8"/>
      <name val="Arial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Helv"/>
    </font>
    <font>
      <sz val="10"/>
      <name val="Times New Roman"/>
      <family val="1"/>
    </font>
    <font>
      <sz val="12"/>
      <name val="Arial Narrow"/>
      <family val="2"/>
    </font>
    <font>
      <b/>
      <sz val="12"/>
      <name val="Helv"/>
    </font>
    <font>
      <b/>
      <sz val="11"/>
      <name val="Helv"/>
    </font>
    <font>
      <b/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b/>
      <sz val="14"/>
      <color indexed="9"/>
      <name val="Arial"/>
      <family val="2"/>
    </font>
    <font>
      <b/>
      <sz val="10"/>
      <color indexed="9"/>
      <name val="Arial"/>
      <family val="2"/>
    </font>
    <font>
      <b/>
      <sz val="12"/>
      <color indexed="17"/>
      <name val="Arial"/>
      <family val="2"/>
    </font>
    <font>
      <b/>
      <sz val="12"/>
      <color indexed="10"/>
      <name val="Arial"/>
      <family val="2"/>
    </font>
    <font>
      <b/>
      <sz val="9"/>
      <color indexed="62"/>
      <name val="Arial"/>
      <family val="2"/>
    </font>
    <font>
      <b/>
      <sz val="12"/>
      <color indexed="8"/>
      <name val="Arial"/>
      <family val="2"/>
    </font>
    <font>
      <i/>
      <sz val="10"/>
      <color indexed="8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sz val="10"/>
      <color indexed="9"/>
      <name val="Arial"/>
      <family val="2"/>
    </font>
    <font>
      <b/>
      <sz val="9"/>
      <color indexed="17"/>
      <name val="Arial"/>
      <family val="2"/>
    </font>
    <font>
      <b/>
      <sz val="9"/>
      <color indexed="10"/>
      <name val="Arial"/>
      <family val="2"/>
    </font>
    <font>
      <u/>
      <sz val="10"/>
      <name val="Arial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sz val="10"/>
      <color indexed="14"/>
      <name val="Arial"/>
      <family val="2"/>
    </font>
    <font>
      <sz val="11"/>
      <name val="Arial"/>
      <family val="2"/>
    </font>
    <font>
      <sz val="22"/>
      <name val="Arial"/>
      <family val="2"/>
    </font>
    <font>
      <b/>
      <sz val="16"/>
      <color indexed="62"/>
      <name val="Arial"/>
      <family val="2"/>
    </font>
    <font>
      <b/>
      <i/>
      <sz val="11"/>
      <name val="Arial"/>
      <family val="2"/>
    </font>
    <font>
      <sz val="8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3">
    <xf numFmtId="0" fontId="0" fillId="0" borderId="0"/>
    <xf numFmtId="0" fontId="4" fillId="0" borderId="0"/>
    <xf numFmtId="168" fontId="5" fillId="0" borderId="0">
      <alignment horizontal="center"/>
    </xf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38" fontId="1" fillId="2" borderId="0" applyNumberFormat="0" applyBorder="0" applyAlignment="0" applyProtection="0"/>
    <xf numFmtId="0" fontId="7" fillId="0" borderId="0">
      <alignment horizontal="left"/>
    </xf>
    <xf numFmtId="10" fontId="1" fillId="2" borderId="1" applyNumberFormat="0" applyBorder="0" applyAlignment="0" applyProtection="0"/>
    <xf numFmtId="0" fontId="8" fillId="0" borderId="2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9" fontId="2" fillId="0" borderId="0"/>
    <xf numFmtId="10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8" fillId="0" borderId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" fillId="0" borderId="0"/>
    <xf numFmtId="0" fontId="2" fillId="0" borderId="0"/>
    <xf numFmtId="174" fontId="10" fillId="0" borderId="0" applyNumberFormat="0">
      <alignment horizontal="center"/>
    </xf>
    <xf numFmtId="0" fontId="1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1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4" fontId="12" fillId="0" borderId="0" applyFill="0" applyBorder="0" applyAlignment="0"/>
    <xf numFmtId="0" fontId="26" fillId="0" borderId="0" applyFill="0" applyBorder="0" applyAlignment="0"/>
    <xf numFmtId="0" fontId="2" fillId="0" borderId="0" applyFill="0" applyBorder="0" applyAlignment="0"/>
    <xf numFmtId="0" fontId="26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11" fillId="0" borderId="16" applyNumberFormat="0" applyAlignment="0" applyProtection="0">
      <alignment horizontal="left" vertical="center"/>
    </xf>
    <xf numFmtId="0" fontId="11" fillId="0" borderId="6">
      <alignment horizontal="left" vertical="center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Fill="0" applyBorder="0" applyAlignment="0"/>
    <xf numFmtId="0" fontId="2" fillId="0" borderId="0" applyFill="0" applyBorder="0" applyAlignment="0"/>
    <xf numFmtId="0" fontId="28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175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0" fillId="0" borderId="0" applyFill="0" applyBorder="0" applyAlignment="0"/>
    <xf numFmtId="0" fontId="2" fillId="0" borderId="0" applyFill="0" applyBorder="0" applyAlignment="0"/>
    <xf numFmtId="0" fontId="20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49" fontId="1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1" fillId="0" borderId="0"/>
  </cellStyleXfs>
  <cellXfs count="185">
    <xf numFmtId="0" fontId="0" fillId="0" borderId="0" xfId="0"/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1" fillId="0" borderId="0" xfId="0" applyFont="1" applyBorder="1"/>
    <xf numFmtId="0" fontId="0" fillId="0" borderId="0" xfId="0" applyFill="1"/>
    <xf numFmtId="2" fontId="0" fillId="0" borderId="0" xfId="0" applyNumberFormat="1"/>
    <xf numFmtId="0" fontId="3" fillId="0" borderId="0" xfId="0" applyFont="1"/>
    <xf numFmtId="0" fontId="20" fillId="0" borderId="0" xfId="0" applyFont="1"/>
    <xf numFmtId="0" fontId="3" fillId="0" borderId="0" xfId="0" applyFont="1" applyAlignment="1">
      <alignment horizontal="left" vertical="top" wrapText="1"/>
    </xf>
    <xf numFmtId="0" fontId="3" fillId="0" borderId="33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0" fontId="3" fillId="0" borderId="44" xfId="0" applyFont="1" applyBorder="1" applyAlignment="1">
      <alignment horizontal="center" vertical="top" wrapText="1"/>
    </xf>
    <xf numFmtId="0" fontId="3" fillId="0" borderId="32" xfId="0" applyFont="1" applyBorder="1" applyAlignment="1">
      <alignment horizontal="center" vertical="top" wrapText="1"/>
    </xf>
    <xf numFmtId="0" fontId="3" fillId="0" borderId="32" xfId="0" applyFont="1" applyFill="1" applyBorder="1" applyAlignment="1">
      <alignment horizontal="center" vertical="top" wrapText="1"/>
    </xf>
    <xf numFmtId="0" fontId="0" fillId="0" borderId="37" xfId="0" applyBorder="1" applyAlignment="1">
      <alignment horizontal="center"/>
    </xf>
    <xf numFmtId="0" fontId="0" fillId="0" borderId="21" xfId="0" applyBorder="1"/>
    <xf numFmtId="0" fontId="0" fillId="0" borderId="22" xfId="0" applyBorder="1"/>
    <xf numFmtId="1" fontId="22" fillId="0" borderId="0" xfId="0" applyNumberFormat="1" applyFont="1" applyProtection="1"/>
    <xf numFmtId="0" fontId="22" fillId="0" borderId="0" xfId="0" applyFont="1" applyProtection="1"/>
    <xf numFmtId="0" fontId="24" fillId="0" borderId="0" xfId="0" applyFont="1" applyBorder="1" applyAlignment="1">
      <alignment horizontal="center"/>
    </xf>
    <xf numFmtId="0" fontId="17" fillId="0" borderId="0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top" wrapText="1"/>
    </xf>
    <xf numFmtId="0" fontId="19" fillId="0" borderId="0" xfId="0" applyFont="1" applyBorder="1" applyAlignment="1">
      <alignment horizontal="center" vertical="top" wrapText="1"/>
    </xf>
    <xf numFmtId="0" fontId="25" fillId="0" borderId="0" xfId="19" applyFont="1"/>
    <xf numFmtId="0" fontId="2" fillId="0" borderId="0" xfId="19"/>
    <xf numFmtId="0" fontId="2" fillId="0" borderId="0" xfId="19" applyAlignment="1">
      <alignment horizontal="center" vertical="center"/>
    </xf>
    <xf numFmtId="14" fontId="2" fillId="0" borderId="0" xfId="19" applyNumberFormat="1" applyAlignment="1">
      <alignment horizontal="center" vertical="center"/>
    </xf>
    <xf numFmtId="0" fontId="2" fillId="0" borderId="0" xfId="19" applyFont="1" applyAlignment="1">
      <alignment vertical="center" wrapText="1"/>
    </xf>
    <xf numFmtId="0" fontId="2" fillId="0" borderId="0" xfId="19" applyAlignment="1">
      <alignment horizontal="center"/>
    </xf>
    <xf numFmtId="0" fontId="2" fillId="0" borderId="0" xfId="19" applyAlignment="1">
      <alignment horizontal="left" wrapText="1"/>
    </xf>
    <xf numFmtId="14" fontId="2" fillId="0" borderId="0" xfId="19" applyNumberFormat="1" applyAlignment="1">
      <alignment horizontal="center"/>
    </xf>
    <xf numFmtId="0" fontId="1" fillId="5" borderId="0" xfId="0" applyFont="1" applyFill="1" applyBorder="1" applyAlignment="1"/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1" fontId="0" fillId="0" borderId="35" xfId="0" applyNumberFormat="1" applyBorder="1" applyAlignment="1" applyProtection="1">
      <alignment horizontal="center" vertical="center"/>
      <protection locked="0"/>
    </xf>
    <xf numFmtId="1" fontId="0" fillId="0" borderId="45" xfId="0" applyNumberFormat="1" applyBorder="1" applyAlignment="1" applyProtection="1">
      <alignment horizontal="center" vertical="center"/>
      <protection locked="0"/>
    </xf>
    <xf numFmtId="1" fontId="0" fillId="0" borderId="10" xfId="0" applyNumberFormat="1" applyBorder="1" applyAlignment="1" applyProtection="1">
      <alignment horizontal="center" vertical="center"/>
      <protection locked="0"/>
    </xf>
    <xf numFmtId="1" fontId="0" fillId="0" borderId="13" xfId="0" applyNumberFormat="1" applyBorder="1" applyAlignment="1" applyProtection="1">
      <alignment horizontal="center" vertical="center"/>
      <protection locked="0"/>
    </xf>
    <xf numFmtId="1" fontId="0" fillId="0" borderId="13" xfId="0" applyNumberFormat="1" applyFill="1" applyBorder="1" applyAlignment="1" applyProtection="1">
      <alignment horizontal="center" vertical="center"/>
      <protection locked="0"/>
    </xf>
    <xf numFmtId="1" fontId="0" fillId="0" borderId="30" xfId="0" applyNumberFormat="1" applyBorder="1" applyAlignment="1" applyProtection="1">
      <alignment horizontal="center" vertical="center"/>
      <protection locked="0"/>
    </xf>
    <xf numFmtId="1" fontId="0" fillId="0" borderId="31" xfId="0" applyNumberFormat="1" applyBorder="1" applyAlignment="1" applyProtection="1">
      <alignment horizontal="center" vertical="center"/>
      <protection locked="0"/>
    </xf>
    <xf numFmtId="1" fontId="0" fillId="0" borderId="12" xfId="0" applyNumberFormat="1" applyBorder="1" applyAlignment="1" applyProtection="1">
      <alignment horizontal="center" vertical="center"/>
      <protection locked="0"/>
    </xf>
    <xf numFmtId="1" fontId="0" fillId="0" borderId="1" xfId="0" applyNumberFormat="1" applyBorder="1" applyAlignment="1" applyProtection="1">
      <alignment horizontal="center" vertical="center"/>
      <protection locked="0"/>
    </xf>
    <xf numFmtId="1" fontId="0" fillId="0" borderId="1" xfId="0" applyNumberFormat="1" applyFill="1" applyBorder="1" applyAlignment="1" applyProtection="1">
      <alignment horizontal="center" vertical="center"/>
      <protection locked="0"/>
    </xf>
    <xf numFmtId="1" fontId="0" fillId="0" borderId="33" xfId="0" applyNumberFormat="1" applyBorder="1" applyAlignment="1" applyProtection="1">
      <alignment horizontal="center" vertical="center"/>
      <protection locked="0"/>
    </xf>
    <xf numFmtId="1" fontId="0" fillId="0" borderId="34" xfId="0" applyNumberFormat="1" applyBorder="1" applyAlignment="1" applyProtection="1">
      <alignment horizontal="center" vertical="center"/>
      <protection locked="0"/>
    </xf>
    <xf numFmtId="1" fontId="0" fillId="0" borderId="44" xfId="0" applyNumberFormat="1" applyBorder="1" applyAlignment="1" applyProtection="1">
      <alignment horizontal="center" vertical="center"/>
      <protection locked="0"/>
    </xf>
    <xf numFmtId="1" fontId="0" fillId="0" borderId="32" xfId="0" applyNumberFormat="1" applyBorder="1" applyAlignment="1" applyProtection="1">
      <alignment horizontal="center" vertical="center"/>
      <protection locked="0"/>
    </xf>
    <xf numFmtId="1" fontId="0" fillId="0" borderId="32" xfId="0" applyNumberFormat="1" applyFill="1" applyBorder="1" applyAlignment="1" applyProtection="1">
      <alignment horizontal="center" vertical="center"/>
      <protection locked="0"/>
    </xf>
    <xf numFmtId="1" fontId="0" fillId="0" borderId="35" xfId="0" applyNumberFormat="1" applyFill="1" applyBorder="1" applyAlignment="1" applyProtection="1">
      <alignment horizontal="center" vertical="center"/>
      <protection locked="0"/>
    </xf>
    <xf numFmtId="1" fontId="0" fillId="0" borderId="45" xfId="0" applyNumberFormat="1" applyFill="1" applyBorder="1" applyAlignment="1" applyProtection="1">
      <alignment horizontal="center" vertical="center"/>
      <protection locked="0"/>
    </xf>
    <xf numFmtId="1" fontId="0" fillId="0" borderId="10" xfId="0" applyNumberFormat="1" applyFill="1" applyBorder="1" applyAlignment="1" applyProtection="1">
      <alignment horizontal="center" vertical="center"/>
      <protection locked="0"/>
    </xf>
    <xf numFmtId="1" fontId="0" fillId="0" borderId="46" xfId="0" applyNumberFormat="1" applyFill="1" applyBorder="1" applyAlignment="1" applyProtection="1">
      <alignment horizontal="center" vertical="center"/>
      <protection locked="0"/>
    </xf>
    <xf numFmtId="1" fontId="0" fillId="0" borderId="47" xfId="0" applyNumberFormat="1" applyFill="1" applyBorder="1" applyAlignment="1" applyProtection="1">
      <alignment horizontal="center" vertical="center"/>
      <protection locked="0"/>
    </xf>
    <xf numFmtId="1" fontId="0" fillId="0" borderId="12" xfId="0" applyNumberFormat="1" applyFill="1" applyBorder="1" applyAlignment="1" applyProtection="1">
      <alignment horizontal="center" vertical="center"/>
      <protection locked="0"/>
    </xf>
    <xf numFmtId="1" fontId="0" fillId="0" borderId="31" xfId="0" applyNumberFormat="1" applyFill="1" applyBorder="1" applyAlignment="1" applyProtection="1">
      <alignment horizontal="center" vertical="center"/>
      <protection locked="0"/>
    </xf>
    <xf numFmtId="1" fontId="0" fillId="0" borderId="33" xfId="0" applyNumberFormat="1" applyFill="1" applyBorder="1" applyAlignment="1" applyProtection="1">
      <alignment horizontal="center" vertical="center"/>
      <protection locked="0"/>
    </xf>
    <xf numFmtId="1" fontId="0" fillId="0" borderId="34" xfId="0" applyNumberFormat="1" applyFill="1" applyBorder="1" applyAlignment="1" applyProtection="1">
      <alignment horizontal="center" vertical="center"/>
      <protection locked="0"/>
    </xf>
    <xf numFmtId="1" fontId="0" fillId="0" borderId="44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 applyAlignment="1">
      <alignment horizontal="center" vertical="center"/>
    </xf>
    <xf numFmtId="1" fontId="0" fillId="0" borderId="23" xfId="0" applyNumberFormat="1" applyBorder="1" applyAlignment="1">
      <alignment horizontal="center" vertical="center"/>
    </xf>
    <xf numFmtId="0" fontId="12" fillId="0" borderId="26" xfId="0" applyFont="1" applyBorder="1" applyAlignment="1" applyProtection="1">
      <alignment horizontal="right" vertical="center" wrapText="1"/>
    </xf>
    <xf numFmtId="0" fontId="12" fillId="0" borderId="1" xfId="0" applyFont="1" applyBorder="1" applyAlignment="1" applyProtection="1">
      <alignment horizontal="right" vertical="center" wrapText="1"/>
    </xf>
    <xf numFmtId="0" fontId="12" fillId="0" borderId="32" xfId="0" applyFont="1" applyBorder="1" applyAlignment="1" applyProtection="1">
      <alignment horizontal="right" vertical="center" wrapText="1"/>
    </xf>
    <xf numFmtId="0" fontId="1" fillId="5" borderId="22" xfId="0" applyFont="1" applyFill="1" applyBorder="1" applyAlignment="1"/>
    <xf numFmtId="0" fontId="29" fillId="0" borderId="1" xfId="0" applyFont="1" applyBorder="1" applyAlignment="1" applyProtection="1">
      <alignment horizontal="center" vertical="center" shrinkToFit="1"/>
      <protection locked="0"/>
    </xf>
    <xf numFmtId="0" fontId="33" fillId="6" borderId="0" xfId="0" applyFont="1" applyFill="1" applyBorder="1"/>
    <xf numFmtId="0" fontId="33" fillId="6" borderId="0" xfId="0" applyFont="1" applyFill="1"/>
    <xf numFmtId="0" fontId="30" fillId="0" borderId="20" xfId="0" applyFont="1" applyBorder="1" applyAlignment="1">
      <alignment horizontal="left" vertical="center"/>
    </xf>
    <xf numFmtId="0" fontId="30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right" wrapText="1"/>
    </xf>
    <xf numFmtId="0" fontId="0" fillId="0" borderId="57" xfId="0" applyBorder="1" applyAlignment="1">
      <alignment horizontal="right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3" fillId="0" borderId="12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top" wrapText="1"/>
    </xf>
    <xf numFmtId="0" fontId="19" fillId="0" borderId="29" xfId="0" applyFont="1" applyBorder="1" applyAlignment="1" applyProtection="1">
      <alignment horizontal="left" vertical="top" wrapText="1"/>
    </xf>
    <xf numFmtId="0" fontId="19" fillId="0" borderId="7" xfId="0" applyFont="1" applyBorder="1" applyAlignment="1" applyProtection="1">
      <alignment horizontal="left" vertical="top" wrapText="1"/>
    </xf>
    <xf numFmtId="0" fontId="19" fillId="0" borderId="0" xfId="0" applyFont="1" applyBorder="1" applyAlignment="1" applyProtection="1">
      <alignment horizontal="left" vertical="top" wrapText="1"/>
    </xf>
    <xf numFmtId="0" fontId="19" fillId="0" borderId="22" xfId="0" applyFont="1" applyBorder="1" applyAlignment="1" applyProtection="1">
      <alignment horizontal="left" vertical="top" wrapText="1"/>
    </xf>
    <xf numFmtId="0" fontId="12" fillId="0" borderId="33" xfId="0" applyFont="1" applyBorder="1" applyAlignment="1" applyProtection="1">
      <alignment horizontal="center" vertical="top" wrapText="1"/>
    </xf>
    <xf numFmtId="0" fontId="12" fillId="0" borderId="32" xfId="0" applyFont="1" applyBorder="1" applyAlignment="1" applyProtection="1">
      <alignment horizontal="center" vertical="top" wrapText="1"/>
    </xf>
    <xf numFmtId="0" fontId="12" fillId="0" borderId="28" xfId="0" applyFont="1" applyBorder="1" applyAlignment="1" applyProtection="1">
      <alignment horizontal="center" vertical="top" wrapText="1"/>
    </xf>
    <xf numFmtId="0" fontId="12" fillId="0" borderId="27" xfId="0" applyFont="1" applyBorder="1" applyAlignment="1" applyProtection="1">
      <alignment horizontal="center" vertical="top" wrapText="1"/>
    </xf>
    <xf numFmtId="0" fontId="31" fillId="0" borderId="29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20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/>
    </xf>
    <xf numFmtId="0" fontId="24" fillId="0" borderId="14" xfId="0" applyFont="1" applyBorder="1" applyAlignment="1">
      <alignment horizontal="center"/>
    </xf>
    <xf numFmtId="0" fontId="24" fillId="0" borderId="47" xfId="0" applyFont="1" applyBorder="1" applyAlignment="1">
      <alignment horizontal="center"/>
    </xf>
    <xf numFmtId="0" fontId="15" fillId="0" borderId="50" xfId="0" applyFont="1" applyBorder="1" applyAlignment="1">
      <alignment horizontal="center"/>
    </xf>
    <xf numFmtId="0" fontId="15" fillId="0" borderId="51" xfId="0" applyFont="1" applyBorder="1" applyAlignment="1">
      <alignment horizontal="center"/>
    </xf>
    <xf numFmtId="0" fontId="16" fillId="0" borderId="50" xfId="0" applyFont="1" applyBorder="1" applyAlignment="1">
      <alignment horizontal="center"/>
    </xf>
    <xf numFmtId="0" fontId="16" fillId="0" borderId="52" xfId="0" applyFont="1" applyBorder="1" applyAlignment="1">
      <alignment horizontal="center"/>
    </xf>
    <xf numFmtId="14" fontId="12" fillId="0" borderId="26" xfId="0" applyNumberFormat="1" applyFont="1" applyBorder="1" applyAlignment="1" applyProtection="1">
      <alignment horizontal="center" vertical="top" shrinkToFit="1"/>
      <protection locked="0"/>
    </xf>
    <xf numFmtId="14" fontId="12" fillId="0" borderId="43" xfId="0" applyNumberFormat="1" applyFont="1" applyBorder="1" applyAlignment="1" applyProtection="1">
      <alignment horizontal="center" vertical="top" shrinkToFit="1"/>
      <protection locked="0"/>
    </xf>
    <xf numFmtId="0" fontId="19" fillId="0" borderId="1" xfId="0" applyFont="1" applyBorder="1" applyAlignment="1" applyProtection="1">
      <alignment horizontal="center" vertical="top" shrinkToFit="1"/>
      <protection locked="0"/>
    </xf>
    <xf numFmtId="0" fontId="19" fillId="0" borderId="31" xfId="0" applyFont="1" applyBorder="1" applyAlignment="1" applyProtection="1">
      <alignment horizontal="center" vertical="top" shrinkToFit="1"/>
      <protection locked="0"/>
    </xf>
    <xf numFmtId="0" fontId="12" fillId="0" borderId="32" xfId="0" applyFont="1" applyBorder="1" applyAlignment="1" applyProtection="1">
      <alignment horizontal="center" vertical="top" shrinkToFit="1"/>
      <protection locked="0"/>
    </xf>
    <xf numFmtId="0" fontId="12" fillId="0" borderId="34" xfId="0" applyFont="1" applyBorder="1" applyAlignment="1" applyProtection="1">
      <alignment horizontal="center" vertical="top" shrinkToFit="1"/>
      <protection locked="0"/>
    </xf>
    <xf numFmtId="0" fontId="19" fillId="0" borderId="30" xfId="0" applyFont="1" applyBorder="1" applyAlignment="1" applyProtection="1">
      <alignment horizontal="center" vertical="top" shrinkToFit="1"/>
      <protection locked="0"/>
    </xf>
    <xf numFmtId="0" fontId="19" fillId="0" borderId="11" xfId="0" applyFont="1" applyBorder="1" applyAlignment="1" applyProtection="1">
      <alignment horizontal="center" vertical="top" shrinkToFit="1"/>
      <protection locked="0"/>
    </xf>
    <xf numFmtId="0" fontId="12" fillId="0" borderId="39" xfId="0" applyFont="1" applyBorder="1" applyAlignment="1" applyProtection="1">
      <alignment horizontal="center" vertical="top" wrapText="1"/>
    </xf>
    <xf numFmtId="0" fontId="13" fillId="4" borderId="25" xfId="0" applyFont="1" applyFill="1" applyBorder="1" applyAlignment="1">
      <alignment horizontal="center" vertical="center" wrapText="1"/>
    </xf>
    <xf numFmtId="0" fontId="13" fillId="4" borderId="26" xfId="0" applyFont="1" applyFill="1" applyBorder="1" applyAlignment="1">
      <alignment horizontal="center" vertical="center" wrapText="1"/>
    </xf>
    <xf numFmtId="0" fontId="13" fillId="4" borderId="43" xfId="0" applyFont="1" applyFill="1" applyBorder="1" applyAlignment="1">
      <alignment horizontal="center" vertical="center" wrapText="1"/>
    </xf>
    <xf numFmtId="0" fontId="17" fillId="0" borderId="30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14" xfId="0" applyFont="1" applyBorder="1" applyAlignment="1">
      <alignment horizontal="center" wrapText="1"/>
    </xf>
    <xf numFmtId="0" fontId="17" fillId="0" borderId="47" xfId="0" applyFont="1" applyBorder="1" applyAlignment="1">
      <alignment horizontal="center" wrapText="1"/>
    </xf>
    <xf numFmtId="0" fontId="18" fillId="0" borderId="37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54" xfId="0" applyFont="1" applyBorder="1" applyAlignment="1">
      <alignment horizontal="center"/>
    </xf>
    <xf numFmtId="0" fontId="11" fillId="0" borderId="40" xfId="0" applyFont="1" applyBorder="1" applyAlignment="1" applyProtection="1">
      <alignment horizontal="center"/>
    </xf>
    <xf numFmtId="0" fontId="11" fillId="0" borderId="41" xfId="0" applyFont="1" applyBorder="1" applyAlignment="1" applyProtection="1">
      <alignment horizontal="center"/>
    </xf>
    <xf numFmtId="0" fontId="11" fillId="0" borderId="49" xfId="0" applyFont="1" applyBorder="1" applyAlignment="1" applyProtection="1">
      <alignment horizontal="center"/>
    </xf>
    <xf numFmtId="0" fontId="13" fillId="4" borderId="21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  <xf numFmtId="0" fontId="13" fillId="4" borderId="22" xfId="0" applyFont="1" applyFill="1" applyBorder="1" applyAlignment="1">
      <alignment horizontal="center" vertical="center" wrapText="1"/>
    </xf>
    <xf numFmtId="0" fontId="29" fillId="0" borderId="11" xfId="0" applyFont="1" applyBorder="1" applyAlignment="1" applyProtection="1">
      <alignment horizontal="center" vertical="center" shrinkToFit="1"/>
      <protection locked="0"/>
    </xf>
    <xf numFmtId="0" fontId="29" fillId="0" borderId="12" xfId="0" applyFont="1" applyBorder="1" applyAlignment="1" applyProtection="1">
      <alignment horizontal="center" vertical="center" shrinkToFit="1"/>
      <protection locked="0"/>
    </xf>
    <xf numFmtId="0" fontId="29" fillId="0" borderId="55" xfId="0" applyFont="1" applyBorder="1" applyAlignment="1" applyProtection="1">
      <alignment horizontal="center" vertical="center" shrinkToFit="1"/>
      <protection locked="0"/>
    </xf>
    <xf numFmtId="0" fontId="0" fillId="0" borderId="3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5" xfId="0" applyBorder="1" applyAlignment="1">
      <alignment horizontal="center"/>
    </xf>
    <xf numFmtId="0" fontId="21" fillId="0" borderId="29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56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53" xfId="0" applyBorder="1" applyAlignment="1">
      <alignment horizontal="left" vertical="center" wrapText="1"/>
    </xf>
    <xf numFmtId="0" fontId="13" fillId="4" borderId="36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13" fillId="4" borderId="53" xfId="0" applyFont="1" applyFill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9" fillId="0" borderId="40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top" wrapText="1"/>
    </xf>
    <xf numFmtId="0" fontId="3" fillId="0" borderId="43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right" wrapText="1"/>
    </xf>
    <xf numFmtId="0" fontId="0" fillId="0" borderId="18" xfId="0" applyBorder="1" applyAlignment="1">
      <alignment horizontal="right" wrapText="1"/>
    </xf>
    <xf numFmtId="0" fontId="0" fillId="0" borderId="19" xfId="0" applyBorder="1" applyAlignment="1">
      <alignment horizontal="right" wrapText="1"/>
    </xf>
    <xf numFmtId="0" fontId="0" fillId="0" borderId="0" xfId="0" applyBorder="1" applyAlignment="1">
      <alignment horizontal="right" wrapText="1"/>
    </xf>
    <xf numFmtId="0" fontId="0" fillId="0" borderId="22" xfId="0" applyBorder="1" applyAlignment="1">
      <alignment horizontal="right" wrapText="1"/>
    </xf>
    <xf numFmtId="0" fontId="30" fillId="0" borderId="17" xfId="0" applyFont="1" applyBorder="1" applyAlignment="1">
      <alignment horizontal="left" vertical="center"/>
    </xf>
    <xf numFmtId="0" fontId="30" fillId="0" borderId="18" xfId="0" applyFont="1" applyBorder="1" applyAlignment="1">
      <alignment horizontal="left" vertical="center"/>
    </xf>
    <xf numFmtId="0" fontId="30" fillId="0" borderId="21" xfId="0" applyFont="1" applyBorder="1" applyAlignment="1">
      <alignment horizontal="left" vertical="center"/>
    </xf>
    <xf numFmtId="0" fontId="30" fillId="0" borderId="0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9" fillId="0" borderId="1" xfId="0" applyFont="1" applyBorder="1" applyAlignment="1">
      <alignment horizontal="left" vertical="center"/>
    </xf>
    <xf numFmtId="0" fontId="29" fillId="0" borderId="37" xfId="0" applyFont="1" applyFill="1" applyBorder="1" applyAlignment="1">
      <alignment horizontal="left" vertical="center" wrapText="1"/>
    </xf>
    <xf numFmtId="0" fontId="29" fillId="0" borderId="12" xfId="0" applyFont="1" applyFill="1" applyBorder="1" applyAlignment="1">
      <alignment horizontal="left" vertical="center" wrapText="1"/>
    </xf>
    <xf numFmtId="0" fontId="29" fillId="0" borderId="5" xfId="0" applyFont="1" applyBorder="1" applyAlignment="1" applyProtection="1">
      <alignment horizontal="center" vertical="center" shrinkToFit="1"/>
      <protection locked="0"/>
    </xf>
    <xf numFmtId="0" fontId="29" fillId="0" borderId="9" xfId="0" applyFont="1" applyBorder="1" applyAlignment="1" applyProtection="1">
      <alignment horizontal="center" vertical="center" shrinkToFit="1"/>
      <protection locked="0"/>
    </xf>
    <xf numFmtId="0" fontId="29" fillId="0" borderId="10" xfId="0" applyFont="1" applyBorder="1" applyAlignment="1" applyProtection="1">
      <alignment horizontal="center" vertical="center" shrinkToFit="1"/>
      <protection locked="0"/>
    </xf>
    <xf numFmtId="0" fontId="29" fillId="0" borderId="1" xfId="0" applyFont="1" applyFill="1" applyBorder="1" applyAlignment="1">
      <alignment horizontal="center" vertical="center" wrapText="1"/>
    </xf>
    <xf numFmtId="0" fontId="29" fillId="0" borderId="11" xfId="0" applyFont="1" applyFill="1" applyBorder="1" applyAlignment="1" applyProtection="1">
      <alignment horizontal="center" vertical="center" shrinkToFit="1"/>
      <protection locked="0"/>
    </xf>
    <xf numFmtId="0" fontId="29" fillId="0" borderId="6" xfId="0" applyFont="1" applyFill="1" applyBorder="1" applyAlignment="1" applyProtection="1">
      <alignment horizontal="center" vertical="center" shrinkToFit="1"/>
      <protection locked="0"/>
    </xf>
    <xf numFmtId="0" fontId="29" fillId="0" borderId="55" xfId="0" applyFont="1" applyFill="1" applyBorder="1" applyAlignment="1" applyProtection="1">
      <alignment horizontal="center" vertical="center" shrinkToFit="1"/>
      <protection locked="0"/>
    </xf>
    <xf numFmtId="0" fontId="29" fillId="0" borderId="11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29" fillId="0" borderId="35" xfId="0" applyFont="1" applyBorder="1" applyAlignment="1">
      <alignment horizontal="left" vertical="center"/>
    </xf>
    <xf numFmtId="0" fontId="29" fillId="0" borderId="13" xfId="0" applyFont="1" applyBorder="1" applyAlignment="1">
      <alignment horizontal="left" vertical="center"/>
    </xf>
  </cellXfs>
  <cellStyles count="63">
    <cellStyle name="Arial10b" xfId="20"/>
    <cellStyle name="Calc Currency (0)" xfId="21"/>
    <cellStyle name="Calc Currency (2)" xfId="22"/>
    <cellStyle name="Calc Percent (0)" xfId="23"/>
    <cellStyle name="Calc Percent (1)" xfId="24"/>
    <cellStyle name="Calc Percent (2)" xfId="25"/>
    <cellStyle name="Calc Units (0)" xfId="26"/>
    <cellStyle name="Calc Units (1)" xfId="27"/>
    <cellStyle name="Calc Units (2)" xfId="28"/>
    <cellStyle name="category" xfId="1"/>
    <cellStyle name="Comma [00]" xfId="29"/>
    <cellStyle name="Currency $" xfId="2"/>
    <cellStyle name="Currency [00]" xfId="30"/>
    <cellStyle name="Date Short" xfId="31"/>
    <cellStyle name="Dezimal [0]_Mondeo" xfId="3"/>
    <cellStyle name="Dezimal_Mondeo" xfId="4"/>
    <cellStyle name="Enter Currency (0)" xfId="32"/>
    <cellStyle name="Enter Currency (2)" xfId="33"/>
    <cellStyle name="Enter Units (0)" xfId="34"/>
    <cellStyle name="Enter Units (1)" xfId="35"/>
    <cellStyle name="Enter Units (2)" xfId="36"/>
    <cellStyle name="Grey" xfId="5"/>
    <cellStyle name="HEADER" xfId="6"/>
    <cellStyle name="Header1" xfId="37"/>
    <cellStyle name="Header2" xfId="38"/>
    <cellStyle name="Hipervínculo_BINV" xfId="39"/>
    <cellStyle name="Hyperlink 2" xfId="40"/>
    <cellStyle name="Input [yellow]" xfId="7"/>
    <cellStyle name="Link Currency (0)" xfId="41"/>
    <cellStyle name="Link Currency (2)" xfId="42"/>
    <cellStyle name="Link Units (0)" xfId="43"/>
    <cellStyle name="Link Units (1)" xfId="44"/>
    <cellStyle name="Link Units (2)" xfId="45"/>
    <cellStyle name="Millares [0]_BINV" xfId="46"/>
    <cellStyle name="Millares_BINV" xfId="47"/>
    <cellStyle name="Model" xfId="8"/>
    <cellStyle name="Moeda [0]_aola" xfId="9"/>
    <cellStyle name="Moeda_aola" xfId="10"/>
    <cellStyle name="Moneda [0]_BINV" xfId="48"/>
    <cellStyle name="Moneda_BINV" xfId="49"/>
    <cellStyle name="Normal" xfId="0" builtinId="0"/>
    <cellStyle name="Normal - Style1" xfId="11"/>
    <cellStyle name="Normal 2" xfId="19"/>
    <cellStyle name="Normal 3" xfId="62"/>
    <cellStyle name="Percent [0]" xfId="50"/>
    <cellStyle name="Percent [00]" xfId="51"/>
    <cellStyle name="Percent [2]" xfId="12"/>
    <cellStyle name="Percent 2" xfId="52"/>
    <cellStyle name="Percent 3" xfId="53"/>
    <cellStyle name="PrePop Currency (0)" xfId="54"/>
    <cellStyle name="PrePop Currency (2)" xfId="55"/>
    <cellStyle name="PrePop Units (0)" xfId="56"/>
    <cellStyle name="PrePop Units (1)" xfId="57"/>
    <cellStyle name="PrePop Units (2)" xfId="58"/>
    <cellStyle name="Separador de milhares [0]_Person" xfId="13"/>
    <cellStyle name="Separador de milhares_Person" xfId="14"/>
    <cellStyle name="Standard_340QPN18" xfId="18"/>
    <cellStyle name="subhead" xfId="15"/>
    <cellStyle name="Text Indent A" xfId="59"/>
    <cellStyle name="Text Indent B" xfId="60"/>
    <cellStyle name="Text Indent C" xfId="61"/>
    <cellStyle name="Währung [0]_Mondeo" xfId="16"/>
    <cellStyle name="Währung_Mondeo" xfId="17"/>
  </cellStyles>
  <dxfs count="0"/>
  <tableStyles count="0" defaultTableStyle="TableStyleMedium9" defaultPivotStyle="PivotStyleLight16"/>
  <colors>
    <mruColors>
      <color rgb="FF90FE22"/>
      <color rgb="FFFFE18C"/>
      <color rgb="FF92D050"/>
      <color rgb="FF00B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6</xdr:row>
      <xdr:rowOff>19050</xdr:rowOff>
    </xdr:from>
    <xdr:to>
      <xdr:col>2</xdr:col>
      <xdr:colOff>485775</xdr:colOff>
      <xdr:row>9</xdr:row>
      <xdr:rowOff>95250</xdr:rowOff>
    </xdr:to>
    <xdr:grpSp>
      <xdr:nvGrpSpPr>
        <xdr:cNvPr id="6150" name="Group 6"/>
        <xdr:cNvGrpSpPr>
          <a:grpSpLocks/>
        </xdr:cNvGrpSpPr>
      </xdr:nvGrpSpPr>
      <xdr:grpSpPr bwMode="auto">
        <a:xfrm>
          <a:off x="800100" y="876300"/>
          <a:ext cx="438150" cy="504825"/>
          <a:chOff x="3" y="632"/>
          <a:chExt cx="46" cy="53"/>
        </a:xfrm>
      </xdr:grpSpPr>
      <xdr:sp macro="" textlink="">
        <xdr:nvSpPr>
          <xdr:cNvPr id="6151" name="Rectangle 7"/>
          <xdr:cNvSpPr>
            <a:spLocks noChangeArrowheads="1"/>
          </xdr:cNvSpPr>
        </xdr:nvSpPr>
        <xdr:spPr bwMode="auto">
          <a:xfrm>
            <a:off x="3" y="632"/>
            <a:ext cx="46" cy="53"/>
          </a:xfrm>
          <a:prstGeom prst="rect">
            <a:avLst/>
          </a:prstGeom>
          <a:solidFill>
            <a:srgbClr val="C0C0C0"/>
          </a:solidFill>
          <a:ln w="9525">
            <a:solidFill>
              <a:srgbClr val="808080"/>
            </a:solidFill>
            <a:miter lim="800000"/>
            <a:headEnd/>
            <a:tailEnd/>
          </a:ln>
          <a:effectLst/>
        </xdr:spPr>
        <xdr:txBody>
          <a:bodyPr vertOverflow="clip" wrap="square" lIns="27432" tIns="0" rIns="27432" bIns="18288" anchor="b" upright="1"/>
          <a:lstStyle/>
          <a:p>
            <a:pPr algn="ctr" rtl="0">
              <a:defRPr sz="1000"/>
            </a:pPr>
            <a:r>
              <a:rPr lang="da-DK" sz="600" b="0" i="0" strike="noStrike">
                <a:solidFill>
                  <a:srgbClr val="000000"/>
                </a:solidFill>
                <a:latin typeface="Arial"/>
                <a:cs typeface="Arial"/>
              </a:rPr>
              <a:t>Return</a:t>
            </a:r>
          </a:p>
        </xdr:txBody>
      </xdr:sp>
      <xdr:sp macro="" textlink="">
        <xdr:nvSpPr>
          <xdr:cNvPr id="6152" name="Oval 8"/>
          <xdr:cNvSpPr>
            <a:spLocks noChangeArrowheads="1"/>
          </xdr:cNvSpPr>
        </xdr:nvSpPr>
        <xdr:spPr bwMode="auto">
          <a:xfrm>
            <a:off x="5" y="632"/>
            <a:ext cx="42" cy="42"/>
          </a:xfrm>
          <a:prstGeom prst="ellipse">
            <a:avLst/>
          </a:prstGeom>
          <a:gradFill rotWithShape="0">
            <a:gsLst>
              <a:gs pos="0">
                <a:srgbClr val="FFFFFF"/>
              </a:gs>
              <a:gs pos="100000">
                <a:srgbClr val="FFFFFF">
                  <a:gamma/>
                  <a:shade val="46275"/>
                  <a:invGamma/>
                </a:srgbClr>
              </a:gs>
            </a:gsLst>
            <a:lin ang="2700000" scaled="1"/>
          </a:gradFill>
          <a:ln w="3175">
            <a:noFill/>
            <a:round/>
            <a:headEnd/>
            <a:tailEnd/>
          </a:ln>
        </xdr:spPr>
      </xdr:sp>
      <xdr:sp macro="" textlink="">
        <xdr:nvSpPr>
          <xdr:cNvPr id="6153" name="Oval 9"/>
          <xdr:cNvSpPr>
            <a:spLocks noChangeArrowheads="1"/>
          </xdr:cNvSpPr>
        </xdr:nvSpPr>
        <xdr:spPr bwMode="auto">
          <a:xfrm>
            <a:off x="11" y="638"/>
            <a:ext cx="30" cy="30"/>
          </a:xfrm>
          <a:prstGeom prst="ellipse">
            <a:avLst/>
          </a:prstGeom>
          <a:gradFill rotWithShape="0">
            <a:gsLst>
              <a:gs pos="0">
                <a:srgbClr val="FFFFFF">
                  <a:gamma/>
                  <a:shade val="46275"/>
                  <a:invGamma/>
                </a:srgbClr>
              </a:gs>
              <a:gs pos="100000">
                <a:srgbClr val="FFFFFF"/>
              </a:gs>
            </a:gsLst>
            <a:lin ang="2700000" scaled="1"/>
          </a:gradFill>
          <a:ln w="9525">
            <a:noFill/>
            <a:round/>
            <a:headEnd/>
            <a:tailEnd/>
          </a:ln>
        </xdr:spPr>
      </xdr:sp>
    </xdr:grpSp>
    <xdr:clientData fPrintsWithSheet="0"/>
  </xdr:twoCellAnchor>
  <xdr:twoCellAnchor>
    <xdr:from>
      <xdr:col>3</xdr:col>
      <xdr:colOff>114300</xdr:colOff>
      <xdr:row>6</xdr:row>
      <xdr:rowOff>9525</xdr:rowOff>
    </xdr:from>
    <xdr:to>
      <xdr:col>3</xdr:col>
      <xdr:colOff>495300</xdr:colOff>
      <xdr:row>7</xdr:row>
      <xdr:rowOff>76200</xdr:rowOff>
    </xdr:to>
    <xdr:grpSp>
      <xdr:nvGrpSpPr>
        <xdr:cNvPr id="6154" name="Group 10"/>
        <xdr:cNvGrpSpPr>
          <a:grpSpLocks/>
        </xdr:cNvGrpSpPr>
      </xdr:nvGrpSpPr>
      <xdr:grpSpPr bwMode="auto">
        <a:xfrm>
          <a:off x="1400175" y="866775"/>
          <a:ext cx="381000" cy="209550"/>
          <a:chOff x="304" y="164"/>
          <a:chExt cx="40" cy="22"/>
        </a:xfrm>
      </xdr:grpSpPr>
      <xdr:sp macro="" textlink="">
        <xdr:nvSpPr>
          <xdr:cNvPr id="6155" name="AutoShape 11"/>
          <xdr:cNvSpPr>
            <a:spLocks noChangeArrowheads="1"/>
          </xdr:cNvSpPr>
        </xdr:nvSpPr>
        <xdr:spPr bwMode="auto">
          <a:xfrm>
            <a:off x="304" y="164"/>
            <a:ext cx="40" cy="22"/>
          </a:xfrm>
          <a:prstGeom prst="roundRect">
            <a:avLst>
              <a:gd name="adj" fmla="val 16667"/>
            </a:avLst>
          </a:prstGeom>
          <a:solidFill>
            <a:srgbClr val="C0C0C0"/>
          </a:solidFill>
          <a:ln w="3175">
            <a:solidFill>
              <a:srgbClr val="808080"/>
            </a:solidFill>
            <a:round/>
            <a:headEnd/>
            <a:tailEnd/>
          </a:ln>
        </xdr:spPr>
      </xdr:sp>
      <xdr:sp macro="" textlink="">
        <xdr:nvSpPr>
          <xdr:cNvPr id="6156" name="AutoShape 12"/>
          <xdr:cNvSpPr>
            <a:spLocks noChangeArrowheads="1"/>
          </xdr:cNvSpPr>
        </xdr:nvSpPr>
        <xdr:spPr bwMode="auto">
          <a:xfrm rot="16200000">
            <a:off x="315" y="169"/>
            <a:ext cx="14" cy="12"/>
          </a:xfrm>
          <a:prstGeom prst="triangle">
            <a:avLst>
              <a:gd name="adj" fmla="val 50000"/>
            </a:avLst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76199</xdr:colOff>
      <xdr:row>4</xdr:row>
      <xdr:rowOff>25398</xdr:rowOff>
    </xdr:from>
    <xdr:to>
      <xdr:col>1</xdr:col>
      <xdr:colOff>313943</xdr:colOff>
      <xdr:row>4</xdr:row>
      <xdr:rowOff>263142</xdr:rowOff>
    </xdr:to>
    <xdr:sp macro="" textlink="">
      <xdr:nvSpPr>
        <xdr:cNvPr id="3" name="Oval 12"/>
        <xdr:cNvSpPr>
          <a:spLocks noChangeAspect="1" noChangeArrowheads="1"/>
        </xdr:cNvSpPr>
      </xdr:nvSpPr>
      <xdr:spPr bwMode="auto">
        <a:xfrm>
          <a:off x="295274" y="596898"/>
          <a:ext cx="237744" cy="237744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36576" bIns="0" anchor="ctr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1</xdr:col>
      <xdr:colOff>66674</xdr:colOff>
      <xdr:row>12</xdr:row>
      <xdr:rowOff>38099</xdr:rowOff>
    </xdr:from>
    <xdr:to>
      <xdr:col>1</xdr:col>
      <xdr:colOff>304418</xdr:colOff>
      <xdr:row>12</xdr:row>
      <xdr:rowOff>275843</xdr:rowOff>
    </xdr:to>
    <xdr:sp macro="" textlink="">
      <xdr:nvSpPr>
        <xdr:cNvPr id="4" name="Oval 14"/>
        <xdr:cNvSpPr>
          <a:spLocks noChangeAspect="1" noChangeArrowheads="1"/>
        </xdr:cNvSpPr>
      </xdr:nvSpPr>
      <xdr:spPr bwMode="auto">
        <a:xfrm>
          <a:off x="285749" y="2686049"/>
          <a:ext cx="237744" cy="237744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36576" bIns="0" anchor="ctr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</xdr:col>
      <xdr:colOff>76200</xdr:colOff>
      <xdr:row>38</xdr:row>
      <xdr:rowOff>28575</xdr:rowOff>
    </xdr:from>
    <xdr:to>
      <xdr:col>1</xdr:col>
      <xdr:colOff>313944</xdr:colOff>
      <xdr:row>38</xdr:row>
      <xdr:rowOff>266319</xdr:rowOff>
    </xdr:to>
    <xdr:sp macro="" textlink="">
      <xdr:nvSpPr>
        <xdr:cNvPr id="5" name="Oval 14"/>
        <xdr:cNvSpPr>
          <a:spLocks noChangeAspect="1" noChangeArrowheads="1"/>
        </xdr:cNvSpPr>
      </xdr:nvSpPr>
      <xdr:spPr bwMode="auto">
        <a:xfrm>
          <a:off x="295275" y="9153525"/>
          <a:ext cx="237744" cy="237744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36576" bIns="0" anchor="ctr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9"/>
  <dimension ref="B2:D4"/>
  <sheetViews>
    <sheetView workbookViewId="0">
      <selection activeCell="A4" sqref="A4"/>
    </sheetView>
  </sheetViews>
  <sheetFormatPr defaultRowHeight="11.25"/>
  <cols>
    <col min="2" max="2" width="3.83203125" customWidth="1"/>
  </cols>
  <sheetData>
    <row r="2" spans="2:4">
      <c r="B2" s="1" t="s">
        <v>1</v>
      </c>
      <c r="C2" s="81" t="s">
        <v>3</v>
      </c>
      <c r="D2" s="82"/>
    </row>
    <row r="3" spans="2:4">
      <c r="B3" s="2" t="s">
        <v>2</v>
      </c>
      <c r="C3" s="83"/>
      <c r="D3" s="84"/>
    </row>
    <row r="4" spans="2:4">
      <c r="B4" s="3" t="s">
        <v>0</v>
      </c>
      <c r="C4" s="85"/>
      <c r="D4" s="86"/>
    </row>
  </sheetData>
  <mergeCells count="1">
    <mergeCell ref="C2:D4"/>
  </mergeCells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5"/>
  <sheetViews>
    <sheetView showGridLines="0" tabSelected="1" zoomScale="110" zoomScaleNormal="110" workbookViewId="0">
      <selection activeCell="F18" sqref="F18"/>
    </sheetView>
  </sheetViews>
  <sheetFormatPr defaultColWidth="9.5" defaultRowHeight="11.25"/>
  <cols>
    <col min="1" max="1" width="1.83203125" customWidth="1"/>
    <col min="2" max="2" width="9.5" customWidth="1"/>
    <col min="3" max="12" width="10.6640625" customWidth="1"/>
    <col min="13" max="13" width="2.83203125" customWidth="1"/>
    <col min="14" max="14" width="16.5" customWidth="1"/>
    <col min="15" max="15" width="14" customWidth="1"/>
    <col min="16" max="16" width="14.33203125" bestFit="1" customWidth="1"/>
    <col min="257" max="257" width="3.83203125" customWidth="1"/>
    <col min="258" max="266" width="9.5" customWidth="1"/>
    <col min="267" max="267" width="11" customWidth="1"/>
    <col min="268" max="268" width="8.5" customWidth="1"/>
    <col min="269" max="269" width="9.5" customWidth="1"/>
    <col min="270" max="270" width="16.5" customWidth="1"/>
    <col min="271" max="271" width="14" customWidth="1"/>
    <col min="272" max="272" width="14.33203125" bestFit="1" customWidth="1"/>
    <col min="513" max="513" width="3.83203125" customWidth="1"/>
    <col min="514" max="522" width="9.5" customWidth="1"/>
    <col min="523" max="523" width="11" customWidth="1"/>
    <col min="524" max="524" width="8.5" customWidth="1"/>
    <col min="525" max="525" width="9.5" customWidth="1"/>
    <col min="526" max="526" width="16.5" customWidth="1"/>
    <col min="527" max="527" width="14" customWidth="1"/>
    <col min="528" max="528" width="14.33203125" bestFit="1" customWidth="1"/>
    <col min="769" max="769" width="3.83203125" customWidth="1"/>
    <col min="770" max="778" width="9.5" customWidth="1"/>
    <col min="779" max="779" width="11" customWidth="1"/>
    <col min="780" max="780" width="8.5" customWidth="1"/>
    <col min="781" max="781" width="9.5" customWidth="1"/>
    <col min="782" max="782" width="16.5" customWidth="1"/>
    <col min="783" max="783" width="14" customWidth="1"/>
    <col min="784" max="784" width="14.33203125" bestFit="1" customWidth="1"/>
    <col min="1025" max="1025" width="3.83203125" customWidth="1"/>
    <col min="1026" max="1034" width="9.5" customWidth="1"/>
    <col min="1035" max="1035" width="11" customWidth="1"/>
    <col min="1036" max="1036" width="8.5" customWidth="1"/>
    <col min="1037" max="1037" width="9.5" customWidth="1"/>
    <col min="1038" max="1038" width="16.5" customWidth="1"/>
    <col min="1039" max="1039" width="14" customWidth="1"/>
    <col min="1040" max="1040" width="14.33203125" bestFit="1" customWidth="1"/>
    <col min="1281" max="1281" width="3.83203125" customWidth="1"/>
    <col min="1282" max="1290" width="9.5" customWidth="1"/>
    <col min="1291" max="1291" width="11" customWidth="1"/>
    <col min="1292" max="1292" width="8.5" customWidth="1"/>
    <col min="1293" max="1293" width="9.5" customWidth="1"/>
    <col min="1294" max="1294" width="16.5" customWidth="1"/>
    <col min="1295" max="1295" width="14" customWidth="1"/>
    <col min="1296" max="1296" width="14.33203125" bestFit="1" customWidth="1"/>
    <col min="1537" max="1537" width="3.83203125" customWidth="1"/>
    <col min="1538" max="1546" width="9.5" customWidth="1"/>
    <col min="1547" max="1547" width="11" customWidth="1"/>
    <col min="1548" max="1548" width="8.5" customWidth="1"/>
    <col min="1549" max="1549" width="9.5" customWidth="1"/>
    <col min="1550" max="1550" width="16.5" customWidth="1"/>
    <col min="1551" max="1551" width="14" customWidth="1"/>
    <col min="1552" max="1552" width="14.33203125" bestFit="1" customWidth="1"/>
    <col min="1793" max="1793" width="3.83203125" customWidth="1"/>
    <col min="1794" max="1802" width="9.5" customWidth="1"/>
    <col min="1803" max="1803" width="11" customWidth="1"/>
    <col min="1804" max="1804" width="8.5" customWidth="1"/>
    <col min="1805" max="1805" width="9.5" customWidth="1"/>
    <col min="1806" max="1806" width="16.5" customWidth="1"/>
    <col min="1807" max="1807" width="14" customWidth="1"/>
    <col min="1808" max="1808" width="14.33203125" bestFit="1" customWidth="1"/>
    <col min="2049" max="2049" width="3.83203125" customWidth="1"/>
    <col min="2050" max="2058" width="9.5" customWidth="1"/>
    <col min="2059" max="2059" width="11" customWidth="1"/>
    <col min="2060" max="2060" width="8.5" customWidth="1"/>
    <col min="2061" max="2061" width="9.5" customWidth="1"/>
    <col min="2062" max="2062" width="16.5" customWidth="1"/>
    <col min="2063" max="2063" width="14" customWidth="1"/>
    <col min="2064" max="2064" width="14.33203125" bestFit="1" customWidth="1"/>
    <col min="2305" max="2305" width="3.83203125" customWidth="1"/>
    <col min="2306" max="2314" width="9.5" customWidth="1"/>
    <col min="2315" max="2315" width="11" customWidth="1"/>
    <col min="2316" max="2316" width="8.5" customWidth="1"/>
    <col min="2317" max="2317" width="9.5" customWidth="1"/>
    <col min="2318" max="2318" width="16.5" customWidth="1"/>
    <col min="2319" max="2319" width="14" customWidth="1"/>
    <col min="2320" max="2320" width="14.33203125" bestFit="1" customWidth="1"/>
    <col min="2561" max="2561" width="3.83203125" customWidth="1"/>
    <col min="2562" max="2570" width="9.5" customWidth="1"/>
    <col min="2571" max="2571" width="11" customWidth="1"/>
    <col min="2572" max="2572" width="8.5" customWidth="1"/>
    <col min="2573" max="2573" width="9.5" customWidth="1"/>
    <col min="2574" max="2574" width="16.5" customWidth="1"/>
    <col min="2575" max="2575" width="14" customWidth="1"/>
    <col min="2576" max="2576" width="14.33203125" bestFit="1" customWidth="1"/>
    <col min="2817" max="2817" width="3.83203125" customWidth="1"/>
    <col min="2818" max="2826" width="9.5" customWidth="1"/>
    <col min="2827" max="2827" width="11" customWidth="1"/>
    <col min="2828" max="2828" width="8.5" customWidth="1"/>
    <col min="2829" max="2829" width="9.5" customWidth="1"/>
    <col min="2830" max="2830" width="16.5" customWidth="1"/>
    <col min="2831" max="2831" width="14" customWidth="1"/>
    <col min="2832" max="2832" width="14.33203125" bestFit="1" customWidth="1"/>
    <col min="3073" max="3073" width="3.83203125" customWidth="1"/>
    <col min="3074" max="3082" width="9.5" customWidth="1"/>
    <col min="3083" max="3083" width="11" customWidth="1"/>
    <col min="3084" max="3084" width="8.5" customWidth="1"/>
    <col min="3085" max="3085" width="9.5" customWidth="1"/>
    <col min="3086" max="3086" width="16.5" customWidth="1"/>
    <col min="3087" max="3087" width="14" customWidth="1"/>
    <col min="3088" max="3088" width="14.33203125" bestFit="1" customWidth="1"/>
    <col min="3329" max="3329" width="3.83203125" customWidth="1"/>
    <col min="3330" max="3338" width="9.5" customWidth="1"/>
    <col min="3339" max="3339" width="11" customWidth="1"/>
    <col min="3340" max="3340" width="8.5" customWidth="1"/>
    <col min="3341" max="3341" width="9.5" customWidth="1"/>
    <col min="3342" max="3342" width="16.5" customWidth="1"/>
    <col min="3343" max="3343" width="14" customWidth="1"/>
    <col min="3344" max="3344" width="14.33203125" bestFit="1" customWidth="1"/>
    <col min="3585" max="3585" width="3.83203125" customWidth="1"/>
    <col min="3586" max="3594" width="9.5" customWidth="1"/>
    <col min="3595" max="3595" width="11" customWidth="1"/>
    <col min="3596" max="3596" width="8.5" customWidth="1"/>
    <col min="3597" max="3597" width="9.5" customWidth="1"/>
    <col min="3598" max="3598" width="16.5" customWidth="1"/>
    <col min="3599" max="3599" width="14" customWidth="1"/>
    <col min="3600" max="3600" width="14.33203125" bestFit="1" customWidth="1"/>
    <col min="3841" max="3841" width="3.83203125" customWidth="1"/>
    <col min="3842" max="3850" width="9.5" customWidth="1"/>
    <col min="3851" max="3851" width="11" customWidth="1"/>
    <col min="3852" max="3852" width="8.5" customWidth="1"/>
    <col min="3853" max="3853" width="9.5" customWidth="1"/>
    <col min="3854" max="3854" width="16.5" customWidth="1"/>
    <col min="3855" max="3855" width="14" customWidth="1"/>
    <col min="3856" max="3856" width="14.33203125" bestFit="1" customWidth="1"/>
    <col min="4097" max="4097" width="3.83203125" customWidth="1"/>
    <col min="4098" max="4106" width="9.5" customWidth="1"/>
    <col min="4107" max="4107" width="11" customWidth="1"/>
    <col min="4108" max="4108" width="8.5" customWidth="1"/>
    <col min="4109" max="4109" width="9.5" customWidth="1"/>
    <col min="4110" max="4110" width="16.5" customWidth="1"/>
    <col min="4111" max="4111" width="14" customWidth="1"/>
    <col min="4112" max="4112" width="14.33203125" bestFit="1" customWidth="1"/>
    <col min="4353" max="4353" width="3.83203125" customWidth="1"/>
    <col min="4354" max="4362" width="9.5" customWidth="1"/>
    <col min="4363" max="4363" width="11" customWidth="1"/>
    <col min="4364" max="4364" width="8.5" customWidth="1"/>
    <col min="4365" max="4365" width="9.5" customWidth="1"/>
    <col min="4366" max="4366" width="16.5" customWidth="1"/>
    <col min="4367" max="4367" width="14" customWidth="1"/>
    <col min="4368" max="4368" width="14.33203125" bestFit="1" customWidth="1"/>
    <col min="4609" max="4609" width="3.83203125" customWidth="1"/>
    <col min="4610" max="4618" width="9.5" customWidth="1"/>
    <col min="4619" max="4619" width="11" customWidth="1"/>
    <col min="4620" max="4620" width="8.5" customWidth="1"/>
    <col min="4621" max="4621" width="9.5" customWidth="1"/>
    <col min="4622" max="4622" width="16.5" customWidth="1"/>
    <col min="4623" max="4623" width="14" customWidth="1"/>
    <col min="4624" max="4624" width="14.33203125" bestFit="1" customWidth="1"/>
    <col min="4865" max="4865" width="3.83203125" customWidth="1"/>
    <col min="4866" max="4874" width="9.5" customWidth="1"/>
    <col min="4875" max="4875" width="11" customWidth="1"/>
    <col min="4876" max="4876" width="8.5" customWidth="1"/>
    <col min="4877" max="4877" width="9.5" customWidth="1"/>
    <col min="4878" max="4878" width="16.5" customWidth="1"/>
    <col min="4879" max="4879" width="14" customWidth="1"/>
    <col min="4880" max="4880" width="14.33203125" bestFit="1" customWidth="1"/>
    <col min="5121" max="5121" width="3.83203125" customWidth="1"/>
    <col min="5122" max="5130" width="9.5" customWidth="1"/>
    <col min="5131" max="5131" width="11" customWidth="1"/>
    <col min="5132" max="5132" width="8.5" customWidth="1"/>
    <col min="5133" max="5133" width="9.5" customWidth="1"/>
    <col min="5134" max="5134" width="16.5" customWidth="1"/>
    <col min="5135" max="5135" width="14" customWidth="1"/>
    <col min="5136" max="5136" width="14.33203125" bestFit="1" customWidth="1"/>
    <col min="5377" max="5377" width="3.83203125" customWidth="1"/>
    <col min="5378" max="5386" width="9.5" customWidth="1"/>
    <col min="5387" max="5387" width="11" customWidth="1"/>
    <col min="5388" max="5388" width="8.5" customWidth="1"/>
    <col min="5389" max="5389" width="9.5" customWidth="1"/>
    <col min="5390" max="5390" width="16.5" customWidth="1"/>
    <col min="5391" max="5391" width="14" customWidth="1"/>
    <col min="5392" max="5392" width="14.33203125" bestFit="1" customWidth="1"/>
    <col min="5633" max="5633" width="3.83203125" customWidth="1"/>
    <col min="5634" max="5642" width="9.5" customWidth="1"/>
    <col min="5643" max="5643" width="11" customWidth="1"/>
    <col min="5644" max="5644" width="8.5" customWidth="1"/>
    <col min="5645" max="5645" width="9.5" customWidth="1"/>
    <col min="5646" max="5646" width="16.5" customWidth="1"/>
    <col min="5647" max="5647" width="14" customWidth="1"/>
    <col min="5648" max="5648" width="14.33203125" bestFit="1" customWidth="1"/>
    <col min="5889" max="5889" width="3.83203125" customWidth="1"/>
    <col min="5890" max="5898" width="9.5" customWidth="1"/>
    <col min="5899" max="5899" width="11" customWidth="1"/>
    <col min="5900" max="5900" width="8.5" customWidth="1"/>
    <col min="5901" max="5901" width="9.5" customWidth="1"/>
    <col min="5902" max="5902" width="16.5" customWidth="1"/>
    <col min="5903" max="5903" width="14" customWidth="1"/>
    <col min="5904" max="5904" width="14.33203125" bestFit="1" customWidth="1"/>
    <col min="6145" max="6145" width="3.83203125" customWidth="1"/>
    <col min="6146" max="6154" width="9.5" customWidth="1"/>
    <col min="6155" max="6155" width="11" customWidth="1"/>
    <col min="6156" max="6156" width="8.5" customWidth="1"/>
    <col min="6157" max="6157" width="9.5" customWidth="1"/>
    <col min="6158" max="6158" width="16.5" customWidth="1"/>
    <col min="6159" max="6159" width="14" customWidth="1"/>
    <col min="6160" max="6160" width="14.33203125" bestFit="1" customWidth="1"/>
    <col min="6401" max="6401" width="3.83203125" customWidth="1"/>
    <col min="6402" max="6410" width="9.5" customWidth="1"/>
    <col min="6411" max="6411" width="11" customWidth="1"/>
    <col min="6412" max="6412" width="8.5" customWidth="1"/>
    <col min="6413" max="6413" width="9.5" customWidth="1"/>
    <col min="6414" max="6414" width="16.5" customWidth="1"/>
    <col min="6415" max="6415" width="14" customWidth="1"/>
    <col min="6416" max="6416" width="14.33203125" bestFit="1" customWidth="1"/>
    <col min="6657" max="6657" width="3.83203125" customWidth="1"/>
    <col min="6658" max="6666" width="9.5" customWidth="1"/>
    <col min="6667" max="6667" width="11" customWidth="1"/>
    <col min="6668" max="6668" width="8.5" customWidth="1"/>
    <col min="6669" max="6669" width="9.5" customWidth="1"/>
    <col min="6670" max="6670" width="16.5" customWidth="1"/>
    <col min="6671" max="6671" width="14" customWidth="1"/>
    <col min="6672" max="6672" width="14.33203125" bestFit="1" customWidth="1"/>
    <col min="6913" max="6913" width="3.83203125" customWidth="1"/>
    <col min="6914" max="6922" width="9.5" customWidth="1"/>
    <col min="6923" max="6923" width="11" customWidth="1"/>
    <col min="6924" max="6924" width="8.5" customWidth="1"/>
    <col min="6925" max="6925" width="9.5" customWidth="1"/>
    <col min="6926" max="6926" width="16.5" customWidth="1"/>
    <col min="6927" max="6927" width="14" customWidth="1"/>
    <col min="6928" max="6928" width="14.33203125" bestFit="1" customWidth="1"/>
    <col min="7169" max="7169" width="3.83203125" customWidth="1"/>
    <col min="7170" max="7178" width="9.5" customWidth="1"/>
    <col min="7179" max="7179" width="11" customWidth="1"/>
    <col min="7180" max="7180" width="8.5" customWidth="1"/>
    <col min="7181" max="7181" width="9.5" customWidth="1"/>
    <col min="7182" max="7182" width="16.5" customWidth="1"/>
    <col min="7183" max="7183" width="14" customWidth="1"/>
    <col min="7184" max="7184" width="14.33203125" bestFit="1" customWidth="1"/>
    <col min="7425" max="7425" width="3.83203125" customWidth="1"/>
    <col min="7426" max="7434" width="9.5" customWidth="1"/>
    <col min="7435" max="7435" width="11" customWidth="1"/>
    <col min="7436" max="7436" width="8.5" customWidth="1"/>
    <col min="7437" max="7437" width="9.5" customWidth="1"/>
    <col min="7438" max="7438" width="16.5" customWidth="1"/>
    <col min="7439" max="7439" width="14" customWidth="1"/>
    <col min="7440" max="7440" width="14.33203125" bestFit="1" customWidth="1"/>
    <col min="7681" max="7681" width="3.83203125" customWidth="1"/>
    <col min="7682" max="7690" width="9.5" customWidth="1"/>
    <col min="7691" max="7691" width="11" customWidth="1"/>
    <col min="7692" max="7692" width="8.5" customWidth="1"/>
    <col min="7693" max="7693" width="9.5" customWidth="1"/>
    <col min="7694" max="7694" width="16.5" customWidth="1"/>
    <col min="7695" max="7695" width="14" customWidth="1"/>
    <col min="7696" max="7696" width="14.33203125" bestFit="1" customWidth="1"/>
    <col min="7937" max="7937" width="3.83203125" customWidth="1"/>
    <col min="7938" max="7946" width="9.5" customWidth="1"/>
    <col min="7947" max="7947" width="11" customWidth="1"/>
    <col min="7948" max="7948" width="8.5" customWidth="1"/>
    <col min="7949" max="7949" width="9.5" customWidth="1"/>
    <col min="7950" max="7950" width="16.5" customWidth="1"/>
    <col min="7951" max="7951" width="14" customWidth="1"/>
    <col min="7952" max="7952" width="14.33203125" bestFit="1" customWidth="1"/>
    <col min="8193" max="8193" width="3.83203125" customWidth="1"/>
    <col min="8194" max="8202" width="9.5" customWidth="1"/>
    <col min="8203" max="8203" width="11" customWidth="1"/>
    <col min="8204" max="8204" width="8.5" customWidth="1"/>
    <col min="8205" max="8205" width="9.5" customWidth="1"/>
    <col min="8206" max="8206" width="16.5" customWidth="1"/>
    <col min="8207" max="8207" width="14" customWidth="1"/>
    <col min="8208" max="8208" width="14.33203125" bestFit="1" customWidth="1"/>
    <col min="8449" max="8449" width="3.83203125" customWidth="1"/>
    <col min="8450" max="8458" width="9.5" customWidth="1"/>
    <col min="8459" max="8459" width="11" customWidth="1"/>
    <col min="8460" max="8460" width="8.5" customWidth="1"/>
    <col min="8461" max="8461" width="9.5" customWidth="1"/>
    <col min="8462" max="8462" width="16.5" customWidth="1"/>
    <col min="8463" max="8463" width="14" customWidth="1"/>
    <col min="8464" max="8464" width="14.33203125" bestFit="1" customWidth="1"/>
    <col min="8705" max="8705" width="3.83203125" customWidth="1"/>
    <col min="8706" max="8714" width="9.5" customWidth="1"/>
    <col min="8715" max="8715" width="11" customWidth="1"/>
    <col min="8716" max="8716" width="8.5" customWidth="1"/>
    <col min="8717" max="8717" width="9.5" customWidth="1"/>
    <col min="8718" max="8718" width="16.5" customWidth="1"/>
    <col min="8719" max="8719" width="14" customWidth="1"/>
    <col min="8720" max="8720" width="14.33203125" bestFit="1" customWidth="1"/>
    <col min="8961" max="8961" width="3.83203125" customWidth="1"/>
    <col min="8962" max="8970" width="9.5" customWidth="1"/>
    <col min="8971" max="8971" width="11" customWidth="1"/>
    <col min="8972" max="8972" width="8.5" customWidth="1"/>
    <col min="8973" max="8973" width="9.5" customWidth="1"/>
    <col min="8974" max="8974" width="16.5" customWidth="1"/>
    <col min="8975" max="8975" width="14" customWidth="1"/>
    <col min="8976" max="8976" width="14.33203125" bestFit="1" customWidth="1"/>
    <col min="9217" max="9217" width="3.83203125" customWidth="1"/>
    <col min="9218" max="9226" width="9.5" customWidth="1"/>
    <col min="9227" max="9227" width="11" customWidth="1"/>
    <col min="9228" max="9228" width="8.5" customWidth="1"/>
    <col min="9229" max="9229" width="9.5" customWidth="1"/>
    <col min="9230" max="9230" width="16.5" customWidth="1"/>
    <col min="9231" max="9231" width="14" customWidth="1"/>
    <col min="9232" max="9232" width="14.33203125" bestFit="1" customWidth="1"/>
    <col min="9473" max="9473" width="3.83203125" customWidth="1"/>
    <col min="9474" max="9482" width="9.5" customWidth="1"/>
    <col min="9483" max="9483" width="11" customWidth="1"/>
    <col min="9484" max="9484" width="8.5" customWidth="1"/>
    <col min="9485" max="9485" width="9.5" customWidth="1"/>
    <col min="9486" max="9486" width="16.5" customWidth="1"/>
    <col min="9487" max="9487" width="14" customWidth="1"/>
    <col min="9488" max="9488" width="14.33203125" bestFit="1" customWidth="1"/>
    <col min="9729" max="9729" width="3.83203125" customWidth="1"/>
    <col min="9730" max="9738" width="9.5" customWidth="1"/>
    <col min="9739" max="9739" width="11" customWidth="1"/>
    <col min="9740" max="9740" width="8.5" customWidth="1"/>
    <col min="9741" max="9741" width="9.5" customWidth="1"/>
    <col min="9742" max="9742" width="16.5" customWidth="1"/>
    <col min="9743" max="9743" width="14" customWidth="1"/>
    <col min="9744" max="9744" width="14.33203125" bestFit="1" customWidth="1"/>
    <col min="9985" max="9985" width="3.83203125" customWidth="1"/>
    <col min="9986" max="9994" width="9.5" customWidth="1"/>
    <col min="9995" max="9995" width="11" customWidth="1"/>
    <col min="9996" max="9996" width="8.5" customWidth="1"/>
    <col min="9997" max="9997" width="9.5" customWidth="1"/>
    <col min="9998" max="9998" width="16.5" customWidth="1"/>
    <col min="9999" max="9999" width="14" customWidth="1"/>
    <col min="10000" max="10000" width="14.33203125" bestFit="1" customWidth="1"/>
    <col min="10241" max="10241" width="3.83203125" customWidth="1"/>
    <col min="10242" max="10250" width="9.5" customWidth="1"/>
    <col min="10251" max="10251" width="11" customWidth="1"/>
    <col min="10252" max="10252" width="8.5" customWidth="1"/>
    <col min="10253" max="10253" width="9.5" customWidth="1"/>
    <col min="10254" max="10254" width="16.5" customWidth="1"/>
    <col min="10255" max="10255" width="14" customWidth="1"/>
    <col min="10256" max="10256" width="14.33203125" bestFit="1" customWidth="1"/>
    <col min="10497" max="10497" width="3.83203125" customWidth="1"/>
    <col min="10498" max="10506" width="9.5" customWidth="1"/>
    <col min="10507" max="10507" width="11" customWidth="1"/>
    <col min="10508" max="10508" width="8.5" customWidth="1"/>
    <col min="10509" max="10509" width="9.5" customWidth="1"/>
    <col min="10510" max="10510" width="16.5" customWidth="1"/>
    <col min="10511" max="10511" width="14" customWidth="1"/>
    <col min="10512" max="10512" width="14.33203125" bestFit="1" customWidth="1"/>
    <col min="10753" max="10753" width="3.83203125" customWidth="1"/>
    <col min="10754" max="10762" width="9.5" customWidth="1"/>
    <col min="10763" max="10763" width="11" customWidth="1"/>
    <col min="10764" max="10764" width="8.5" customWidth="1"/>
    <col min="10765" max="10765" width="9.5" customWidth="1"/>
    <col min="10766" max="10766" width="16.5" customWidth="1"/>
    <col min="10767" max="10767" width="14" customWidth="1"/>
    <col min="10768" max="10768" width="14.33203125" bestFit="1" customWidth="1"/>
    <col min="11009" max="11009" width="3.83203125" customWidth="1"/>
    <col min="11010" max="11018" width="9.5" customWidth="1"/>
    <col min="11019" max="11019" width="11" customWidth="1"/>
    <col min="11020" max="11020" width="8.5" customWidth="1"/>
    <col min="11021" max="11021" width="9.5" customWidth="1"/>
    <col min="11022" max="11022" width="16.5" customWidth="1"/>
    <col min="11023" max="11023" width="14" customWidth="1"/>
    <col min="11024" max="11024" width="14.33203125" bestFit="1" customWidth="1"/>
    <col min="11265" max="11265" width="3.83203125" customWidth="1"/>
    <col min="11266" max="11274" width="9.5" customWidth="1"/>
    <col min="11275" max="11275" width="11" customWidth="1"/>
    <col min="11276" max="11276" width="8.5" customWidth="1"/>
    <col min="11277" max="11277" width="9.5" customWidth="1"/>
    <col min="11278" max="11278" width="16.5" customWidth="1"/>
    <col min="11279" max="11279" width="14" customWidth="1"/>
    <col min="11280" max="11280" width="14.33203125" bestFit="1" customWidth="1"/>
    <col min="11521" max="11521" width="3.83203125" customWidth="1"/>
    <col min="11522" max="11530" width="9.5" customWidth="1"/>
    <col min="11531" max="11531" width="11" customWidth="1"/>
    <col min="11532" max="11532" width="8.5" customWidth="1"/>
    <col min="11533" max="11533" width="9.5" customWidth="1"/>
    <col min="11534" max="11534" width="16.5" customWidth="1"/>
    <col min="11535" max="11535" width="14" customWidth="1"/>
    <col min="11536" max="11536" width="14.33203125" bestFit="1" customWidth="1"/>
    <col min="11777" max="11777" width="3.83203125" customWidth="1"/>
    <col min="11778" max="11786" width="9.5" customWidth="1"/>
    <col min="11787" max="11787" width="11" customWidth="1"/>
    <col min="11788" max="11788" width="8.5" customWidth="1"/>
    <col min="11789" max="11789" width="9.5" customWidth="1"/>
    <col min="11790" max="11790" width="16.5" customWidth="1"/>
    <col min="11791" max="11791" width="14" customWidth="1"/>
    <col min="11792" max="11792" width="14.33203125" bestFit="1" customWidth="1"/>
    <col min="12033" max="12033" width="3.83203125" customWidth="1"/>
    <col min="12034" max="12042" width="9.5" customWidth="1"/>
    <col min="12043" max="12043" width="11" customWidth="1"/>
    <col min="12044" max="12044" width="8.5" customWidth="1"/>
    <col min="12045" max="12045" width="9.5" customWidth="1"/>
    <col min="12046" max="12046" width="16.5" customWidth="1"/>
    <col min="12047" max="12047" width="14" customWidth="1"/>
    <col min="12048" max="12048" width="14.33203125" bestFit="1" customWidth="1"/>
    <col min="12289" max="12289" width="3.83203125" customWidth="1"/>
    <col min="12290" max="12298" width="9.5" customWidth="1"/>
    <col min="12299" max="12299" width="11" customWidth="1"/>
    <col min="12300" max="12300" width="8.5" customWidth="1"/>
    <col min="12301" max="12301" width="9.5" customWidth="1"/>
    <col min="12302" max="12302" width="16.5" customWidth="1"/>
    <col min="12303" max="12303" width="14" customWidth="1"/>
    <col min="12304" max="12304" width="14.33203125" bestFit="1" customWidth="1"/>
    <col min="12545" max="12545" width="3.83203125" customWidth="1"/>
    <col min="12546" max="12554" width="9.5" customWidth="1"/>
    <col min="12555" max="12555" width="11" customWidth="1"/>
    <col min="12556" max="12556" width="8.5" customWidth="1"/>
    <col min="12557" max="12557" width="9.5" customWidth="1"/>
    <col min="12558" max="12558" width="16.5" customWidth="1"/>
    <col min="12559" max="12559" width="14" customWidth="1"/>
    <col min="12560" max="12560" width="14.33203125" bestFit="1" customWidth="1"/>
    <col min="12801" max="12801" width="3.83203125" customWidth="1"/>
    <col min="12802" max="12810" width="9.5" customWidth="1"/>
    <col min="12811" max="12811" width="11" customWidth="1"/>
    <col min="12812" max="12812" width="8.5" customWidth="1"/>
    <col min="12813" max="12813" width="9.5" customWidth="1"/>
    <col min="12814" max="12814" width="16.5" customWidth="1"/>
    <col min="12815" max="12815" width="14" customWidth="1"/>
    <col min="12816" max="12816" width="14.33203125" bestFit="1" customWidth="1"/>
    <col min="13057" max="13057" width="3.83203125" customWidth="1"/>
    <col min="13058" max="13066" width="9.5" customWidth="1"/>
    <col min="13067" max="13067" width="11" customWidth="1"/>
    <col min="13068" max="13068" width="8.5" customWidth="1"/>
    <col min="13069" max="13069" width="9.5" customWidth="1"/>
    <col min="13070" max="13070" width="16.5" customWidth="1"/>
    <col min="13071" max="13071" width="14" customWidth="1"/>
    <col min="13072" max="13072" width="14.33203125" bestFit="1" customWidth="1"/>
    <col min="13313" max="13313" width="3.83203125" customWidth="1"/>
    <col min="13314" max="13322" width="9.5" customWidth="1"/>
    <col min="13323" max="13323" width="11" customWidth="1"/>
    <col min="13324" max="13324" width="8.5" customWidth="1"/>
    <col min="13325" max="13325" width="9.5" customWidth="1"/>
    <col min="13326" max="13326" width="16.5" customWidth="1"/>
    <col min="13327" max="13327" width="14" customWidth="1"/>
    <col min="13328" max="13328" width="14.33203125" bestFit="1" customWidth="1"/>
    <col min="13569" max="13569" width="3.83203125" customWidth="1"/>
    <col min="13570" max="13578" width="9.5" customWidth="1"/>
    <col min="13579" max="13579" width="11" customWidth="1"/>
    <col min="13580" max="13580" width="8.5" customWidth="1"/>
    <col min="13581" max="13581" width="9.5" customWidth="1"/>
    <col min="13582" max="13582" width="16.5" customWidth="1"/>
    <col min="13583" max="13583" width="14" customWidth="1"/>
    <col min="13584" max="13584" width="14.33203125" bestFit="1" customWidth="1"/>
    <col min="13825" max="13825" width="3.83203125" customWidth="1"/>
    <col min="13826" max="13834" width="9.5" customWidth="1"/>
    <col min="13835" max="13835" width="11" customWidth="1"/>
    <col min="13836" max="13836" width="8.5" customWidth="1"/>
    <col min="13837" max="13837" width="9.5" customWidth="1"/>
    <col min="13838" max="13838" width="16.5" customWidth="1"/>
    <col min="13839" max="13839" width="14" customWidth="1"/>
    <col min="13840" max="13840" width="14.33203125" bestFit="1" customWidth="1"/>
    <col min="14081" max="14081" width="3.83203125" customWidth="1"/>
    <col min="14082" max="14090" width="9.5" customWidth="1"/>
    <col min="14091" max="14091" width="11" customWidth="1"/>
    <col min="14092" max="14092" width="8.5" customWidth="1"/>
    <col min="14093" max="14093" width="9.5" customWidth="1"/>
    <col min="14094" max="14094" width="16.5" customWidth="1"/>
    <col min="14095" max="14095" width="14" customWidth="1"/>
    <col min="14096" max="14096" width="14.33203125" bestFit="1" customWidth="1"/>
    <col min="14337" max="14337" width="3.83203125" customWidth="1"/>
    <col min="14338" max="14346" width="9.5" customWidth="1"/>
    <col min="14347" max="14347" width="11" customWidth="1"/>
    <col min="14348" max="14348" width="8.5" customWidth="1"/>
    <col min="14349" max="14349" width="9.5" customWidth="1"/>
    <col min="14350" max="14350" width="16.5" customWidth="1"/>
    <col min="14351" max="14351" width="14" customWidth="1"/>
    <col min="14352" max="14352" width="14.33203125" bestFit="1" customWidth="1"/>
    <col min="14593" max="14593" width="3.83203125" customWidth="1"/>
    <col min="14594" max="14602" width="9.5" customWidth="1"/>
    <col min="14603" max="14603" width="11" customWidth="1"/>
    <col min="14604" max="14604" width="8.5" customWidth="1"/>
    <col min="14605" max="14605" width="9.5" customWidth="1"/>
    <col min="14606" max="14606" width="16.5" customWidth="1"/>
    <col min="14607" max="14607" width="14" customWidth="1"/>
    <col min="14608" max="14608" width="14.33203125" bestFit="1" customWidth="1"/>
    <col min="14849" max="14849" width="3.83203125" customWidth="1"/>
    <col min="14850" max="14858" width="9.5" customWidth="1"/>
    <col min="14859" max="14859" width="11" customWidth="1"/>
    <col min="14860" max="14860" width="8.5" customWidth="1"/>
    <col min="14861" max="14861" width="9.5" customWidth="1"/>
    <col min="14862" max="14862" width="16.5" customWidth="1"/>
    <col min="14863" max="14863" width="14" customWidth="1"/>
    <col min="14864" max="14864" width="14.33203125" bestFit="1" customWidth="1"/>
    <col min="15105" max="15105" width="3.83203125" customWidth="1"/>
    <col min="15106" max="15114" width="9.5" customWidth="1"/>
    <col min="15115" max="15115" width="11" customWidth="1"/>
    <col min="15116" max="15116" width="8.5" customWidth="1"/>
    <col min="15117" max="15117" width="9.5" customWidth="1"/>
    <col min="15118" max="15118" width="16.5" customWidth="1"/>
    <col min="15119" max="15119" width="14" customWidth="1"/>
    <col min="15120" max="15120" width="14.33203125" bestFit="1" customWidth="1"/>
    <col min="15361" max="15361" width="3.83203125" customWidth="1"/>
    <col min="15362" max="15370" width="9.5" customWidth="1"/>
    <col min="15371" max="15371" width="11" customWidth="1"/>
    <col min="15372" max="15372" width="8.5" customWidth="1"/>
    <col min="15373" max="15373" width="9.5" customWidth="1"/>
    <col min="15374" max="15374" width="16.5" customWidth="1"/>
    <col min="15375" max="15375" width="14" customWidth="1"/>
    <col min="15376" max="15376" width="14.33203125" bestFit="1" customWidth="1"/>
    <col min="15617" max="15617" width="3.83203125" customWidth="1"/>
    <col min="15618" max="15626" width="9.5" customWidth="1"/>
    <col min="15627" max="15627" width="11" customWidth="1"/>
    <col min="15628" max="15628" width="8.5" customWidth="1"/>
    <col min="15629" max="15629" width="9.5" customWidth="1"/>
    <col min="15630" max="15630" width="16.5" customWidth="1"/>
    <col min="15631" max="15631" width="14" customWidth="1"/>
    <col min="15632" max="15632" width="14.33203125" bestFit="1" customWidth="1"/>
    <col min="15873" max="15873" width="3.83203125" customWidth="1"/>
    <col min="15874" max="15882" width="9.5" customWidth="1"/>
    <col min="15883" max="15883" width="11" customWidth="1"/>
    <col min="15884" max="15884" width="8.5" customWidth="1"/>
    <col min="15885" max="15885" width="9.5" customWidth="1"/>
    <col min="15886" max="15886" width="16.5" customWidth="1"/>
    <col min="15887" max="15887" width="14" customWidth="1"/>
    <col min="15888" max="15888" width="14.33203125" bestFit="1" customWidth="1"/>
    <col min="16129" max="16129" width="3.83203125" customWidth="1"/>
    <col min="16130" max="16138" width="9.5" customWidth="1"/>
    <col min="16139" max="16139" width="11" customWidth="1"/>
    <col min="16140" max="16140" width="8.5" customWidth="1"/>
    <col min="16141" max="16141" width="9.5" customWidth="1"/>
    <col min="16142" max="16142" width="16.5" customWidth="1"/>
    <col min="16143" max="16143" width="14" customWidth="1"/>
    <col min="16144" max="16144" width="14.33203125" bestFit="1" customWidth="1"/>
  </cols>
  <sheetData>
    <row r="1" spans="1:16">
      <c r="B1" s="165" t="s">
        <v>33</v>
      </c>
      <c r="C1" s="166"/>
      <c r="D1" s="166"/>
      <c r="E1" s="166"/>
      <c r="F1" s="166"/>
      <c r="G1" s="166"/>
      <c r="H1" s="166"/>
      <c r="I1" s="160" t="s">
        <v>40</v>
      </c>
      <c r="J1" s="161"/>
      <c r="K1" s="161"/>
      <c r="L1" s="162"/>
    </row>
    <row r="2" spans="1:16" s="9" customFormat="1" ht="12.75" customHeight="1">
      <c r="B2" s="167"/>
      <c r="C2" s="168"/>
      <c r="D2" s="168"/>
      <c r="E2" s="168"/>
      <c r="F2" s="168"/>
      <c r="G2" s="168"/>
      <c r="H2" s="168"/>
      <c r="I2" s="163"/>
      <c r="J2" s="163"/>
      <c r="K2" s="163"/>
      <c r="L2" s="164"/>
    </row>
    <row r="3" spans="1:16" s="9" customFormat="1" ht="12.75" customHeight="1">
      <c r="B3" s="167"/>
      <c r="C3" s="168"/>
      <c r="D3" s="168"/>
      <c r="E3" s="168"/>
      <c r="F3" s="168"/>
      <c r="G3" s="168"/>
      <c r="H3" s="168"/>
      <c r="I3" s="163"/>
      <c r="J3" s="163"/>
      <c r="K3" s="163"/>
      <c r="L3" s="164"/>
    </row>
    <row r="4" spans="1:16" s="9" customFormat="1" ht="8.25" customHeight="1" thickBot="1">
      <c r="B4" s="77"/>
      <c r="C4" s="78"/>
      <c r="D4" s="78"/>
      <c r="E4" s="78"/>
      <c r="F4" s="78"/>
      <c r="G4" s="78"/>
      <c r="H4" s="78"/>
      <c r="I4" s="79"/>
      <c r="J4" s="79"/>
      <c r="K4" s="79"/>
      <c r="L4" s="80"/>
    </row>
    <row r="5" spans="1:16" ht="25.5" customHeight="1">
      <c r="B5" s="132" t="s">
        <v>11</v>
      </c>
      <c r="C5" s="133"/>
      <c r="D5" s="133"/>
      <c r="E5" s="133"/>
      <c r="F5" s="133"/>
      <c r="G5" s="133"/>
      <c r="H5" s="133"/>
      <c r="I5" s="133"/>
      <c r="J5" s="133"/>
      <c r="K5" s="133"/>
      <c r="L5" s="134"/>
      <c r="N5" t="s">
        <v>5</v>
      </c>
    </row>
    <row r="6" spans="1:16" ht="23.25" customHeight="1">
      <c r="A6" s="4"/>
      <c r="B6" s="172" t="s">
        <v>42</v>
      </c>
      <c r="C6" s="173"/>
      <c r="D6" s="174"/>
      <c r="E6" s="175"/>
      <c r="F6" s="176"/>
      <c r="G6" s="177" t="s">
        <v>37</v>
      </c>
      <c r="H6" s="177"/>
      <c r="I6" s="178"/>
      <c r="J6" s="179"/>
      <c r="K6" s="179"/>
      <c r="L6" s="180"/>
    </row>
    <row r="7" spans="1:16" s="6" customFormat="1" ht="23.25" customHeight="1">
      <c r="B7" s="183" t="s">
        <v>43</v>
      </c>
      <c r="C7" s="184"/>
      <c r="D7" s="174"/>
      <c r="E7" s="175"/>
      <c r="F7" s="176"/>
      <c r="G7" s="181" t="s">
        <v>39</v>
      </c>
      <c r="H7" s="182"/>
      <c r="I7" s="182"/>
      <c r="J7" s="74"/>
      <c r="K7" s="36"/>
      <c r="L7" s="73"/>
    </row>
    <row r="8" spans="1:16" ht="20.25" customHeight="1">
      <c r="A8" s="4"/>
      <c r="B8" s="169" t="s">
        <v>44</v>
      </c>
      <c r="C8" s="170"/>
      <c r="D8" s="170"/>
      <c r="E8" s="135"/>
      <c r="F8" s="136"/>
      <c r="G8" s="171" t="s">
        <v>12</v>
      </c>
      <c r="H8" s="171"/>
      <c r="I8" s="171"/>
      <c r="J8" s="171"/>
      <c r="K8" s="135"/>
      <c r="L8" s="137"/>
    </row>
    <row r="9" spans="1:16" ht="5.25" customHeight="1">
      <c r="A9" s="4"/>
      <c r="B9" s="138"/>
      <c r="C9" s="139"/>
      <c r="D9" s="139"/>
      <c r="E9" s="139"/>
      <c r="F9" s="139"/>
      <c r="G9" s="139"/>
      <c r="H9" s="139"/>
      <c r="I9" s="139"/>
      <c r="J9" s="139"/>
      <c r="K9" s="139"/>
      <c r="L9" s="140"/>
      <c r="N9" s="10"/>
    </row>
    <row r="10" spans="1:16">
      <c r="A10" s="4"/>
      <c r="B10" s="141" t="s">
        <v>45</v>
      </c>
      <c r="C10" s="142"/>
      <c r="D10" s="142"/>
      <c r="E10" s="142"/>
      <c r="F10" s="142"/>
      <c r="G10" s="142"/>
      <c r="H10" s="142"/>
      <c r="I10" s="142"/>
      <c r="J10" s="142"/>
      <c r="K10" s="142"/>
      <c r="L10" s="143"/>
      <c r="N10" s="8"/>
    </row>
    <row r="11" spans="1:16">
      <c r="A11" s="4"/>
      <c r="B11" s="144"/>
      <c r="C11" s="145"/>
      <c r="D11" s="145"/>
      <c r="E11" s="145"/>
      <c r="F11" s="145"/>
      <c r="G11" s="145"/>
      <c r="H11" s="145"/>
      <c r="I11" s="145"/>
      <c r="J11" s="145"/>
      <c r="K11" s="145"/>
      <c r="L11" s="146"/>
    </row>
    <row r="12" spans="1:16" ht="40.5" customHeight="1">
      <c r="A12" s="4"/>
      <c r="B12" s="147"/>
      <c r="C12" s="148"/>
      <c r="D12" s="148"/>
      <c r="E12" s="148"/>
      <c r="F12" s="148"/>
      <c r="G12" s="148"/>
      <c r="H12" s="148"/>
      <c r="I12" s="148"/>
      <c r="J12" s="148"/>
      <c r="K12" s="148"/>
      <c r="L12" s="149"/>
      <c r="M12" s="10"/>
      <c r="N12" s="10"/>
      <c r="O12" s="10"/>
      <c r="P12" s="10"/>
    </row>
    <row r="13" spans="1:16" ht="25.5" customHeight="1" thickBot="1">
      <c r="B13" s="150" t="s">
        <v>13</v>
      </c>
      <c r="C13" s="151"/>
      <c r="D13" s="151"/>
      <c r="E13" s="151"/>
      <c r="F13" s="151"/>
      <c r="G13" s="151"/>
      <c r="H13" s="151"/>
      <c r="I13" s="151"/>
      <c r="J13" s="151"/>
      <c r="K13" s="151"/>
      <c r="L13" s="152"/>
    </row>
    <row r="14" spans="1:16" s="11" customFormat="1" ht="38.25" customHeight="1">
      <c r="B14" s="153" t="s">
        <v>14</v>
      </c>
      <c r="C14" s="158" t="s">
        <v>15</v>
      </c>
      <c r="D14" s="159"/>
      <c r="E14" s="87" t="s">
        <v>16</v>
      </c>
      <c r="F14" s="88"/>
      <c r="G14" s="88" t="s">
        <v>17</v>
      </c>
      <c r="H14" s="88"/>
      <c r="I14" s="89" t="s">
        <v>18</v>
      </c>
      <c r="J14" s="89"/>
      <c r="K14" s="88" t="s">
        <v>19</v>
      </c>
      <c r="L14" s="90"/>
    </row>
    <row r="15" spans="1:16" s="11" customFormat="1" ht="12" customHeight="1" thickBot="1">
      <c r="B15" s="154"/>
      <c r="C15" s="12" t="s">
        <v>20</v>
      </c>
      <c r="D15" s="13" t="s">
        <v>21</v>
      </c>
      <c r="E15" s="14" t="s">
        <v>20</v>
      </c>
      <c r="F15" s="15" t="s">
        <v>21</v>
      </c>
      <c r="G15" s="15" t="s">
        <v>20</v>
      </c>
      <c r="H15" s="15" t="s">
        <v>21</v>
      </c>
      <c r="I15" s="16" t="s">
        <v>20</v>
      </c>
      <c r="J15" s="16" t="s">
        <v>21</v>
      </c>
      <c r="K15" s="15" t="s">
        <v>20</v>
      </c>
      <c r="L15" s="13" t="s">
        <v>21</v>
      </c>
    </row>
    <row r="16" spans="1:16" ht="19.5" customHeight="1">
      <c r="B16" s="37">
        <v>1</v>
      </c>
      <c r="C16" s="43"/>
      <c r="D16" s="44"/>
      <c r="E16" s="45"/>
      <c r="F16" s="46"/>
      <c r="G16" s="46"/>
      <c r="H16" s="46"/>
      <c r="I16" s="47"/>
      <c r="J16" s="47"/>
      <c r="K16" s="46"/>
      <c r="L16" s="44"/>
    </row>
    <row r="17" spans="2:15" ht="19.5" customHeight="1">
      <c r="B17" s="38">
        <v>2</v>
      </c>
      <c r="C17" s="48"/>
      <c r="D17" s="49"/>
      <c r="E17" s="50"/>
      <c r="F17" s="51"/>
      <c r="G17" s="51"/>
      <c r="H17" s="51"/>
      <c r="I17" s="52"/>
      <c r="J17" s="52"/>
      <c r="K17" s="51"/>
      <c r="L17" s="49"/>
    </row>
    <row r="18" spans="2:15" ht="19.5" customHeight="1">
      <c r="B18" s="38">
        <v>3</v>
      </c>
      <c r="C18" s="48"/>
      <c r="D18" s="49"/>
      <c r="E18" s="50"/>
      <c r="F18" s="51"/>
      <c r="G18" s="51"/>
      <c r="H18" s="51"/>
      <c r="I18" s="52"/>
      <c r="J18" s="52"/>
      <c r="K18" s="51"/>
      <c r="L18" s="49"/>
    </row>
    <row r="19" spans="2:15" ht="19.5" customHeight="1">
      <c r="B19" s="38">
        <v>4</v>
      </c>
      <c r="C19" s="48"/>
      <c r="D19" s="49"/>
      <c r="E19" s="50"/>
      <c r="F19" s="51"/>
      <c r="G19" s="51"/>
      <c r="H19" s="51"/>
      <c r="I19" s="52"/>
      <c r="J19" s="52"/>
      <c r="K19" s="51"/>
      <c r="L19" s="49"/>
    </row>
    <row r="20" spans="2:15" ht="19.5" customHeight="1">
      <c r="B20" s="38">
        <v>5</v>
      </c>
      <c r="C20" s="48"/>
      <c r="D20" s="49"/>
      <c r="E20" s="50"/>
      <c r="F20" s="51"/>
      <c r="G20" s="51"/>
      <c r="H20" s="51"/>
      <c r="I20" s="52"/>
      <c r="J20" s="52"/>
      <c r="K20" s="51"/>
      <c r="L20" s="49"/>
    </row>
    <row r="21" spans="2:15" ht="19.5" customHeight="1">
      <c r="B21" s="38">
        <v>6</v>
      </c>
      <c r="C21" s="48"/>
      <c r="D21" s="49"/>
      <c r="E21" s="50"/>
      <c r="F21" s="51"/>
      <c r="G21" s="51"/>
      <c r="H21" s="51"/>
      <c r="I21" s="52"/>
      <c r="J21" s="52"/>
      <c r="K21" s="51"/>
      <c r="L21" s="49"/>
    </row>
    <row r="22" spans="2:15" ht="19.5" customHeight="1">
      <c r="B22" s="38">
        <v>7</v>
      </c>
      <c r="C22" s="48"/>
      <c r="D22" s="49"/>
      <c r="E22" s="50"/>
      <c r="F22" s="51"/>
      <c r="G22" s="51"/>
      <c r="H22" s="51"/>
      <c r="I22" s="52"/>
      <c r="J22" s="52"/>
      <c r="K22" s="51"/>
      <c r="L22" s="49"/>
    </row>
    <row r="23" spans="2:15" ht="19.5" customHeight="1" thickBot="1">
      <c r="B23" s="39">
        <v>8</v>
      </c>
      <c r="C23" s="53"/>
      <c r="D23" s="54"/>
      <c r="E23" s="55"/>
      <c r="F23" s="56"/>
      <c r="G23" s="56"/>
      <c r="H23" s="56"/>
      <c r="I23" s="57"/>
      <c r="J23" s="57"/>
      <c r="K23" s="56"/>
      <c r="L23" s="54"/>
    </row>
    <row r="24" spans="2:15" s="7" customFormat="1" ht="19.5" customHeight="1">
      <c r="B24" s="40">
        <v>9</v>
      </c>
      <c r="C24" s="58"/>
      <c r="D24" s="59"/>
      <c r="E24" s="60"/>
      <c r="F24" s="47"/>
      <c r="G24" s="47"/>
      <c r="H24" s="47"/>
      <c r="I24" s="47"/>
      <c r="J24" s="47"/>
      <c r="K24" s="47"/>
      <c r="L24" s="59"/>
      <c r="O24" s="7" t="s">
        <v>5</v>
      </c>
    </row>
    <row r="25" spans="2:15" s="7" customFormat="1" ht="19.5" customHeight="1">
      <c r="B25" s="41">
        <v>10</v>
      </c>
      <c r="C25" s="61"/>
      <c r="D25" s="62"/>
      <c r="E25" s="63"/>
      <c r="F25" s="52"/>
      <c r="G25" s="52"/>
      <c r="H25" s="52"/>
      <c r="I25" s="52"/>
      <c r="J25" s="52"/>
      <c r="K25" s="52"/>
      <c r="L25" s="64"/>
    </row>
    <row r="26" spans="2:15" s="7" customFormat="1" ht="19.5" customHeight="1">
      <c r="B26" s="41">
        <v>11</v>
      </c>
      <c r="C26" s="61"/>
      <c r="D26" s="62"/>
      <c r="E26" s="63"/>
      <c r="F26" s="52"/>
      <c r="G26" s="52"/>
      <c r="H26" s="52"/>
      <c r="I26" s="52"/>
      <c r="J26" s="52"/>
      <c r="K26" s="52"/>
      <c r="L26" s="64"/>
    </row>
    <row r="27" spans="2:15" s="7" customFormat="1" ht="19.5" customHeight="1">
      <c r="B27" s="41">
        <v>12</v>
      </c>
      <c r="C27" s="61"/>
      <c r="D27" s="62"/>
      <c r="E27" s="63"/>
      <c r="F27" s="52"/>
      <c r="G27" s="52"/>
      <c r="H27" s="52"/>
      <c r="I27" s="52"/>
      <c r="J27" s="52"/>
      <c r="K27" s="52"/>
      <c r="L27" s="64"/>
    </row>
    <row r="28" spans="2:15" s="7" customFormat="1" ht="19.5" customHeight="1">
      <c r="B28" s="41">
        <v>13</v>
      </c>
      <c r="C28" s="61"/>
      <c r="D28" s="62"/>
      <c r="E28" s="63"/>
      <c r="F28" s="52"/>
      <c r="G28" s="52"/>
      <c r="H28" s="52"/>
      <c r="I28" s="52"/>
      <c r="J28" s="52"/>
      <c r="K28" s="52"/>
      <c r="L28" s="64"/>
    </row>
    <row r="29" spans="2:15" s="7" customFormat="1" ht="19.5" customHeight="1">
      <c r="B29" s="41">
        <v>14</v>
      </c>
      <c r="C29" s="61"/>
      <c r="D29" s="62"/>
      <c r="E29" s="63"/>
      <c r="F29" s="52"/>
      <c r="G29" s="52"/>
      <c r="H29" s="52"/>
      <c r="I29" s="52"/>
      <c r="J29" s="52"/>
      <c r="K29" s="52"/>
      <c r="L29" s="64"/>
    </row>
    <row r="30" spans="2:15" s="7" customFormat="1" ht="19.5" customHeight="1">
      <c r="B30" s="41">
        <v>15</v>
      </c>
      <c r="C30" s="61"/>
      <c r="D30" s="62"/>
      <c r="E30" s="63"/>
      <c r="F30" s="52"/>
      <c r="G30" s="52"/>
      <c r="H30" s="52"/>
      <c r="I30" s="52"/>
      <c r="J30" s="52"/>
      <c r="K30" s="52"/>
      <c r="L30" s="64"/>
    </row>
    <row r="31" spans="2:15" s="7" customFormat="1" ht="19.5" customHeight="1" thickBot="1">
      <c r="B31" s="42">
        <v>16</v>
      </c>
      <c r="C31" s="65"/>
      <c r="D31" s="66"/>
      <c r="E31" s="67"/>
      <c r="F31" s="57"/>
      <c r="G31" s="57"/>
      <c r="H31" s="57"/>
      <c r="I31" s="57"/>
      <c r="J31" s="57"/>
      <c r="K31" s="57"/>
      <c r="L31" s="66"/>
    </row>
    <row r="32" spans="2:15" ht="5.25" customHeight="1" thickBot="1">
      <c r="B32" s="18"/>
      <c r="C32" s="4"/>
      <c r="D32" s="4"/>
      <c r="E32" s="4"/>
      <c r="F32" s="4"/>
      <c r="G32" s="4"/>
      <c r="H32" s="4"/>
      <c r="I32" s="5"/>
      <c r="J32" s="5"/>
      <c r="K32" s="4"/>
      <c r="L32" s="19"/>
    </row>
    <row r="33" spans="2:16" ht="23.25" customHeight="1" thickBot="1">
      <c r="B33" s="68" t="s">
        <v>22</v>
      </c>
      <c r="C33" s="69" t="str">
        <f t="shared" ref="C33:L33" si="0">IF(C16="","",(SUM(C16:C31)))</f>
        <v/>
      </c>
      <c r="D33" s="69" t="str">
        <f t="shared" si="0"/>
        <v/>
      </c>
      <c r="E33" s="69" t="str">
        <f t="shared" si="0"/>
        <v/>
      </c>
      <c r="F33" s="69" t="str">
        <f t="shared" si="0"/>
        <v/>
      </c>
      <c r="G33" s="69" t="str">
        <f t="shared" si="0"/>
        <v/>
      </c>
      <c r="H33" s="69" t="str">
        <f t="shared" si="0"/>
        <v/>
      </c>
      <c r="I33" s="69" t="str">
        <f t="shared" si="0"/>
        <v/>
      </c>
      <c r="J33" s="69" t="str">
        <f t="shared" si="0"/>
        <v/>
      </c>
      <c r="K33" s="69" t="str">
        <f t="shared" si="0"/>
        <v/>
      </c>
      <c r="L33" s="69" t="str">
        <f t="shared" si="0"/>
        <v/>
      </c>
      <c r="N33" s="20" t="str">
        <f>IF(SUM(H33,J33,L33)=0,"",(SUM(H33,J33,L33)))</f>
        <v/>
      </c>
      <c r="O33" s="21" t="s">
        <v>23</v>
      </c>
    </row>
    <row r="34" spans="2:16" ht="17.25" customHeight="1" thickTop="1" thickBot="1">
      <c r="B34" s="17" t="s">
        <v>5</v>
      </c>
      <c r="C34" s="155" t="str">
        <f>IF(D16="","",IF(ISBLANK(C33)=TRUE," ",IF(C33&lt;D33,"PASS",IF(C33=D33,"PASS","FAIL"))))</f>
        <v/>
      </c>
      <c r="D34" s="156"/>
      <c r="E34" s="155" t="str">
        <f>IF(F16="","",IF(ISBLANK(E33)=TRUE," ",IF(F33&lt;E33,"PASS",IF(E33=F33,"PASS","FAIL"))))</f>
        <v/>
      </c>
      <c r="F34" s="156"/>
      <c r="G34" s="155" t="str">
        <f>IF(H16="","",IF(ISBLANK(G33)=TRUE," ",IF(H33&lt;G33,"PASS",IF(G33=H33,"PASS","FAIL"))))</f>
        <v/>
      </c>
      <c r="H34" s="156"/>
      <c r="I34" s="155" t="str">
        <f>IF(J16="","",IF(ISBLANK(I33)=TRUE," ",IF(J33&lt;I33,"PASS",IF(I33=J33,"PASS","FAIL"))))</f>
        <v/>
      </c>
      <c r="J34" s="156"/>
      <c r="K34" s="155" t="str">
        <f>IF(L16="","",IF(ISBLANK(K33)=TRUE," ",IF(L33&lt;K33,"PASS",IF(K33=L33,"PASS","FAIL"))))</f>
        <v/>
      </c>
      <c r="L34" s="157"/>
      <c r="N34" s="20" t="str">
        <f>IF((F33)=0,"",(F33))</f>
        <v/>
      </c>
      <c r="O34" s="21" t="s">
        <v>24</v>
      </c>
    </row>
    <row r="35" spans="2:16" ht="8.25" customHeight="1" thickTop="1">
      <c r="B35" s="18"/>
      <c r="C35" s="4"/>
      <c r="D35" s="4"/>
      <c r="E35" s="4"/>
      <c r="F35" s="4"/>
      <c r="G35" s="4"/>
      <c r="H35" s="4"/>
      <c r="I35" s="4"/>
      <c r="J35" s="4"/>
      <c r="K35" s="4"/>
      <c r="L35" s="19"/>
    </row>
    <row r="36" spans="2:16" ht="17.25" customHeight="1" thickBot="1">
      <c r="B36" s="99" t="s">
        <v>34</v>
      </c>
      <c r="C36" s="100"/>
      <c r="D36" s="100"/>
      <c r="E36" s="100"/>
      <c r="F36" s="100"/>
      <c r="G36" s="100"/>
      <c r="H36" s="100"/>
      <c r="I36" s="103" t="s">
        <v>25</v>
      </c>
      <c r="J36" s="103"/>
      <c r="K36" s="104" t="s">
        <v>26</v>
      </c>
      <c r="L36" s="105"/>
      <c r="M36" s="4"/>
      <c r="N36" s="75" t="s">
        <v>46</v>
      </c>
      <c r="O36" s="4"/>
      <c r="P36" s="4"/>
    </row>
    <row r="37" spans="2:16" ht="17.25" customHeight="1" thickTop="1" thickBot="1">
      <c r="B37" s="101"/>
      <c r="C37" s="102"/>
      <c r="D37" s="102"/>
      <c r="E37" s="102"/>
      <c r="F37" s="102"/>
      <c r="G37" s="102"/>
      <c r="H37" s="102"/>
      <c r="I37" s="106" t="str">
        <f>IF(D16="","",IF(N37=0,"X"," "))</f>
        <v/>
      </c>
      <c r="J37" s="107"/>
      <c r="K37" s="108" t="str">
        <f>IF(D16="","",IF(I37&lt;&gt;"X","X"," "))</f>
        <v/>
      </c>
      <c r="L37" s="109"/>
      <c r="M37" s="22"/>
      <c r="N37" s="76">
        <f>COUNTIF(C34:L34,"fail")</f>
        <v>0</v>
      </c>
    </row>
    <row r="38" spans="2:16" ht="7.5" customHeight="1" thickBot="1">
      <c r="B38" s="23"/>
      <c r="C38" s="23"/>
      <c r="D38" s="23"/>
      <c r="E38" s="23"/>
      <c r="F38" s="23"/>
      <c r="G38" s="23"/>
      <c r="H38" s="23"/>
      <c r="I38" s="24"/>
      <c r="J38" s="24"/>
      <c r="K38" s="25"/>
      <c r="L38" s="25"/>
      <c r="M38" s="22"/>
    </row>
    <row r="39" spans="2:16" ht="24.75" customHeight="1">
      <c r="B39" s="119" t="s">
        <v>35</v>
      </c>
      <c r="C39" s="120"/>
      <c r="D39" s="120"/>
      <c r="E39" s="120"/>
      <c r="F39" s="120"/>
      <c r="G39" s="120"/>
      <c r="H39" s="120"/>
      <c r="I39" s="120"/>
      <c r="J39" s="120"/>
      <c r="K39" s="120"/>
      <c r="L39" s="121"/>
    </row>
    <row r="40" spans="2:16" ht="12.75" thickBot="1">
      <c r="B40" s="122" t="s">
        <v>7</v>
      </c>
      <c r="C40" s="123"/>
      <c r="D40" s="123"/>
      <c r="E40" s="123"/>
      <c r="F40" s="123"/>
      <c r="G40" s="123"/>
      <c r="H40" s="124" t="s">
        <v>6</v>
      </c>
      <c r="I40" s="124"/>
      <c r="J40" s="124"/>
      <c r="K40" s="124"/>
      <c r="L40" s="125"/>
    </row>
    <row r="41" spans="2:16" ht="17.25" thickTop="1" thickBot="1">
      <c r="B41" s="126" t="s">
        <v>32</v>
      </c>
      <c r="C41" s="127"/>
      <c r="D41" s="127"/>
      <c r="E41" s="127"/>
      <c r="F41" s="127"/>
      <c r="G41" s="128"/>
      <c r="H41" s="129" t="str">
        <f>IF(D33="","", IF((C33)&lt;=(D33), "PASS", "FAIL"))</f>
        <v/>
      </c>
      <c r="I41" s="130"/>
      <c r="J41" s="130"/>
      <c r="K41" s="130"/>
      <c r="L41" s="131"/>
    </row>
    <row r="42" spans="2:16" ht="36" customHeight="1" thickTop="1" thickBot="1">
      <c r="B42" s="91" t="s">
        <v>38</v>
      </c>
      <c r="C42" s="92"/>
      <c r="D42" s="92"/>
      <c r="E42" s="92"/>
      <c r="F42" s="92"/>
      <c r="G42" s="92"/>
      <c r="H42" s="93"/>
      <c r="I42" s="93"/>
      <c r="J42" s="93"/>
      <c r="K42" s="93"/>
      <c r="L42" s="94"/>
    </row>
    <row r="43" spans="2:16" ht="20.25" customHeight="1">
      <c r="B43" s="97" t="s">
        <v>8</v>
      </c>
      <c r="C43" s="98"/>
      <c r="D43" s="98"/>
      <c r="E43" s="98"/>
      <c r="F43" s="98"/>
      <c r="G43" s="98"/>
      <c r="H43" s="70" t="s">
        <v>28</v>
      </c>
      <c r="I43" s="110"/>
      <c r="J43" s="110"/>
      <c r="K43" s="110"/>
      <c r="L43" s="111"/>
      <c r="M43" s="26"/>
    </row>
    <row r="44" spans="2:16" ht="25.5" customHeight="1">
      <c r="B44" s="116"/>
      <c r="C44" s="112"/>
      <c r="D44" s="112"/>
      <c r="E44" s="112"/>
      <c r="F44" s="112"/>
      <c r="G44" s="117"/>
      <c r="H44" s="71" t="s">
        <v>36</v>
      </c>
      <c r="I44" s="112"/>
      <c r="J44" s="112"/>
      <c r="K44" s="112"/>
      <c r="L44" s="113"/>
      <c r="M44" s="27"/>
    </row>
    <row r="45" spans="2:16" ht="25.5" customHeight="1" thickBot="1">
      <c r="B45" s="95" t="s">
        <v>9</v>
      </c>
      <c r="C45" s="96"/>
      <c r="D45" s="96"/>
      <c r="E45" s="96" t="s">
        <v>10</v>
      </c>
      <c r="F45" s="96"/>
      <c r="G45" s="118"/>
      <c r="H45" s="72" t="s">
        <v>4</v>
      </c>
      <c r="I45" s="114"/>
      <c r="J45" s="114"/>
      <c r="K45" s="114"/>
      <c r="L45" s="115"/>
      <c r="M45" s="26"/>
    </row>
  </sheetData>
  <sheetProtection sheet="1" scenarios="1" formatCells="0" selectLockedCells="1"/>
  <mergeCells count="47">
    <mergeCell ref="I1:L3"/>
    <mergeCell ref="B1:H3"/>
    <mergeCell ref="B8:D8"/>
    <mergeCell ref="G8:J8"/>
    <mergeCell ref="B6:C6"/>
    <mergeCell ref="D6:F6"/>
    <mergeCell ref="G6:H6"/>
    <mergeCell ref="I6:L6"/>
    <mergeCell ref="G7:I7"/>
    <mergeCell ref="B7:C7"/>
    <mergeCell ref="D7:F7"/>
    <mergeCell ref="B13:L13"/>
    <mergeCell ref="B14:B15"/>
    <mergeCell ref="C34:D34"/>
    <mergeCell ref="E34:F34"/>
    <mergeCell ref="G34:H34"/>
    <mergeCell ref="I34:J34"/>
    <mergeCell ref="K34:L34"/>
    <mergeCell ref="C14:D14"/>
    <mergeCell ref="B5:L5"/>
    <mergeCell ref="E8:F8"/>
    <mergeCell ref="K8:L8"/>
    <mergeCell ref="B9:L9"/>
    <mergeCell ref="B10:L12"/>
    <mergeCell ref="B45:D45"/>
    <mergeCell ref="B43:G43"/>
    <mergeCell ref="B36:H37"/>
    <mergeCell ref="I36:J36"/>
    <mergeCell ref="K36:L36"/>
    <mergeCell ref="I37:J37"/>
    <mergeCell ref="K37:L37"/>
    <mergeCell ref="I43:L43"/>
    <mergeCell ref="I44:L44"/>
    <mergeCell ref="I45:L45"/>
    <mergeCell ref="B44:D44"/>
    <mergeCell ref="E44:G44"/>
    <mergeCell ref="E45:G45"/>
    <mergeCell ref="B39:L39"/>
    <mergeCell ref="B40:G40"/>
    <mergeCell ref="H40:L40"/>
    <mergeCell ref="E14:F14"/>
    <mergeCell ref="G14:H14"/>
    <mergeCell ref="I14:J14"/>
    <mergeCell ref="K14:L14"/>
    <mergeCell ref="B42:L42"/>
    <mergeCell ref="B41:G41"/>
    <mergeCell ref="H41:L41"/>
  </mergeCells>
  <printOptions horizontalCentered="1"/>
  <pageMargins left="0.25" right="0.25" top="0.25" bottom="0.25" header="0.25" footer="0.25"/>
  <pageSetup scale="96" orientation="portrait" r:id="rId1"/>
  <headerFooter alignWithMargins="0">
    <oddFooter xml:space="preserve">&amp;L
&amp;R
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C3"/>
  <sheetViews>
    <sheetView zoomScaleNormal="100" zoomScaleSheetLayoutView="120" workbookViewId="0">
      <selection activeCell="F38" sqref="F38"/>
    </sheetView>
  </sheetViews>
  <sheetFormatPr defaultRowHeight="12.75"/>
  <cols>
    <col min="1" max="1" width="19.83203125" style="29" customWidth="1"/>
    <col min="2" max="2" width="21.1640625" style="29" customWidth="1"/>
    <col min="3" max="3" width="63.83203125" style="29" customWidth="1"/>
    <col min="4" max="16384" width="9.33203125" style="29"/>
  </cols>
  <sheetData>
    <row r="1" spans="1:3">
      <c r="A1" s="28" t="s">
        <v>29</v>
      </c>
      <c r="B1" s="28" t="s">
        <v>30</v>
      </c>
      <c r="C1" s="28" t="s">
        <v>31</v>
      </c>
    </row>
    <row r="2" spans="1:3">
      <c r="A2" s="30" t="s">
        <v>27</v>
      </c>
      <c r="B2" s="31">
        <v>41214</v>
      </c>
      <c r="C2" s="32" t="s">
        <v>41</v>
      </c>
    </row>
    <row r="3" spans="1:3">
      <c r="A3" s="33"/>
      <c r="B3" s="35"/>
      <c r="C3" s="34"/>
    </row>
  </sheetData>
  <sheetProtection formatCells="0"/>
  <printOptions horizontalCentered="1"/>
  <pageMargins left="0.48" right="0.49" top="0.57999999999999996" bottom="0.55000000000000004" header="0.3" footer="0.3"/>
  <pageSetup orientation="portrait" r:id="rId1"/>
  <headerFooter>
    <oddFooter xml:space="preserve">&amp;LISQ-005-FO
&amp;CRev: A
&amp;"Arial,Italic"Copies must be verified for current revision. &amp;"Arial,Regular"      &amp;RDate: 11/01/2012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E89E477BDEC648A93965F6719D0BFB" ma:contentTypeVersion="2" ma:contentTypeDescription="Create a new document." ma:contentTypeScope="" ma:versionID="a1c9b0a81556ae46f165e4835737de82">
  <xsd:schema xmlns:xsd="http://www.w3.org/2001/XMLSchema" xmlns:xs="http://www.w3.org/2001/XMLSchema" xmlns:p="http://schemas.microsoft.com/office/2006/metadata/properties" xmlns:ns2="2048c6e4-801c-4c4a-8d4d-70580a9b08d1" targetNamespace="http://schemas.microsoft.com/office/2006/metadata/properties" ma:root="true" ma:fieldsID="8fd363fbd10450ca6fdff7187b017f0e" ns2:_="">
    <xsd:import namespace="2048c6e4-801c-4c4a-8d4d-70580a9b08d1"/>
    <xsd:element name="properties">
      <xsd:complexType>
        <xsd:sequence>
          <xsd:element name="documentManagement">
            <xsd:complexType>
              <xsd:all>
                <xsd:element ref="ns2:Assigned_x0020_to0" minOccurs="0"/>
                <xsd:element ref="ns2:Issue_x0020_Status" minOccurs="0"/>
                <xsd:element ref="ns2:Pirority" minOccurs="0"/>
                <xsd:element ref="ns2:Description0" minOccurs="0"/>
                <xsd:element ref="ns2:Catagory" minOccurs="0"/>
                <xsd:element ref="ns2:Update" minOccurs="0"/>
                <xsd:element ref="ns2:Supplier_x0020_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48c6e4-801c-4c4a-8d4d-70580a9b08d1" elementFormDefault="qualified">
    <xsd:import namespace="http://schemas.microsoft.com/office/2006/documentManagement/types"/>
    <xsd:import namespace="http://schemas.microsoft.com/office/infopath/2007/PartnerControls"/>
    <xsd:element name="Assigned_x0020_to0" ma:index="8" nillable="true" ma:displayName="Assigned to" ma:description="Responsible individual to update information in file" ma:internalName="Assigned_x0020_to0">
      <xsd:simpleType>
        <xsd:restriction base="dms:Text">
          <xsd:maxLength value="60"/>
        </xsd:restriction>
      </xsd:simpleType>
    </xsd:element>
    <xsd:element name="Issue_x0020_Status" ma:index="9" nillable="true" ma:displayName="Issue Status" ma:description="Active or Closed" ma:internalName="Issue_x0020_Status" ma:readOnly="false">
      <xsd:simpleType>
        <xsd:restriction base="dms:Text">
          <xsd:maxLength value="12"/>
        </xsd:restriction>
      </xsd:simpleType>
    </xsd:element>
    <xsd:element name="Pirority" ma:index="10" nillable="true" ma:displayName="Pirority" ma:default="(1) High" ma:description="list priority of item" ma:format="Dropdown" ma:internalName="Pirority" ma:readOnly="false">
      <xsd:simpleType>
        <xsd:restriction base="dms:Choice">
          <xsd:enumeration value="(1) High"/>
          <xsd:enumeration value="(2) Normal"/>
        </xsd:restriction>
      </xsd:simpleType>
    </xsd:element>
    <xsd:element name="Description0" ma:index="11" nillable="true" ma:displayName="Description" ma:description="Describe problem or task" ma:internalName="Description0" ma:readOnly="false">
      <xsd:simpleType>
        <xsd:restriction base="dms:Note">
          <xsd:maxLength value="255"/>
        </xsd:restriction>
      </xsd:simpleType>
    </xsd:element>
    <xsd:element name="Catagory" ma:index="12" nillable="true" ma:displayName="Catagory" ma:default="(1) Powertrain" ma:description="What vehicle system is affected" ma:format="RadioButtons" ma:internalName="Catagory" ma:readOnly="false">
      <xsd:simpleType>
        <xsd:restriction base="dms:Choice">
          <xsd:enumeration value="(1) Powertrain"/>
          <xsd:enumeration value="(2) Body/Electrical"/>
          <xsd:enumeration value="(3) Chassis"/>
        </xsd:restriction>
      </xsd:simpleType>
    </xsd:element>
    <xsd:element name="Update" ma:index="13" nillable="true" ma:displayName="Update" ma:description="List status of issue by date" ma:internalName="Update" ma:readOnly="false">
      <xsd:simpleType>
        <xsd:restriction base="dms:Note">
          <xsd:maxLength value="255"/>
        </xsd:restriction>
      </xsd:simpleType>
    </xsd:element>
    <xsd:element name="Supplier_x0020_Name" ma:index="14" nillable="true" ma:displayName="Supplier Name" ma:internalName="Supplier_x0020_Name" ma:readOnly="fals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Description0 xmlns="2048c6e4-801c-4c4a-8d4d-70580a9b08d1" xsi:nil="true"/>
    <Update xmlns="2048c6e4-801c-4c4a-8d4d-70580a9b08d1" xsi:nil="true"/>
    <Issue_x0020_Status xmlns="2048c6e4-801c-4c4a-8d4d-70580a9b08d1" xsi:nil="true"/>
    <Pirority xmlns="2048c6e4-801c-4c4a-8d4d-70580a9b08d1">(1) High</Pirority>
    <Catagory xmlns="2048c6e4-801c-4c4a-8d4d-70580a9b08d1">(1) Powertrain</Catagory>
    <Assigned_x0020_to0 xmlns="2048c6e4-801c-4c4a-8d4d-70580a9b08d1" xsi:nil="true"/>
    <Supplier_x0020_Name xmlns="2048c6e4-801c-4c4a-8d4d-70580a9b08d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1BF9AED-9CCE-451D-9565-F3C8F2C4EA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48c6e4-801c-4c4a-8d4d-70580a9b08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A6EC082-B97F-42E5-8F18-253EABAEF61D}">
  <ds:schemaRefs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2048c6e4-801c-4c4a-8d4d-70580a9b08d1"/>
  </ds:schemaRefs>
</ds:datastoreItem>
</file>

<file path=customXml/itemProps3.xml><?xml version="1.0" encoding="utf-8"?>
<ds:datastoreItem xmlns:ds="http://schemas.openxmlformats.org/officeDocument/2006/customXml" ds:itemID="{CDB6E360-92C5-4E3C-995A-6AABC77D5B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WorkSheet</vt:lpstr>
      <vt:lpstr>Run at Rate</vt:lpstr>
      <vt:lpstr>Revision History</vt:lpstr>
      <vt:lpstr>'Run at Rate'!Print_Area</vt:lpstr>
    </vt:vector>
  </TitlesOfParts>
  <Company>Standard Products ltd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APQP workbook</dc:title>
  <dc:creator>Susanne S. Larsen</dc:creator>
  <cp:lastModifiedBy>Navistar Employee</cp:lastModifiedBy>
  <cp:lastPrinted>2013-03-13T21:51:19Z</cp:lastPrinted>
  <dcterms:created xsi:type="dcterms:W3CDTF">2001-09-24T11:07:15Z</dcterms:created>
  <dcterms:modified xsi:type="dcterms:W3CDTF">2013-04-02T16:25:38Z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0x010100A3E89E477BDEC648A93965F6719D0BFB</vt:lpwstr>
  </property>
  <property fmtid="{D5CDD505-2E9C-101B-9397-08002B2CF9AE}" pid="3" name="xd_ProgID">
    <vt:lpwstr/>
  </property>
  <property fmtid="{D5CDD505-2E9C-101B-9397-08002B2CF9AE}" pid="4" name="TemplateUrl">
    <vt:lpwstr/>
  </property>
</Properties>
</file>